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_3" sheetId="2" r:id="rId2"/>
    <sheet name="стр.4-7" sheetId="3" r:id="rId3"/>
  </sheets>
  <definedNames>
    <definedName name="_xlnm.Print_Titles" localSheetId="1">'стр.2_3'!$4:$4</definedName>
    <definedName name="_xlnm.Print_Area" localSheetId="0">'стр.1'!$A$1:$DD$86</definedName>
    <definedName name="_xlnm.Print_Area" localSheetId="1">'стр.2_3'!$A$1:$DD$76</definedName>
    <definedName name="_xlnm.Print_Area" localSheetId="2">'стр.4-7'!$A$1:$F$229</definedName>
  </definedNames>
  <calcPr fullCalcOnLoad="1" refMode="R1C1"/>
</workbook>
</file>

<file path=xl/sharedStrings.xml><?xml version="1.0" encoding="utf-8"?>
<sst xmlns="http://schemas.openxmlformats.org/spreadsheetml/2006/main" count="429" uniqueCount="243">
  <si>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</si>
  <si>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</si>
  <si>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</si>
  <si>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</si>
  <si>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</si>
  <si>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</si>
  <si>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</si>
  <si>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I. Нефинансовые активы, всего: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</si>
  <si>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</si>
  <si>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</si>
  <si>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</si>
  <si>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</si>
  <si>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</si>
  <si>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</si>
  <si>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</si>
  <si>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</si>
  <si>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</si>
  <si>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</si>
  <si>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</si>
  <si>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</si>
  <si>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</si>
  <si>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</si>
  <si>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</si>
  <si>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Поступления, всего:</t>
  </si>
  <si>
    <t>Выплаты, всего:</t>
  </si>
  <si>
    <t>Справочно: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</si>
  <si>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</si>
  <si>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</si>
  <si>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Бюджетные инвестиции</t>
  </si>
  <si>
    <t>Оплата труда и начисления на выплаты по оплате труда, всего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</si>
  <si>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</si>
  <si>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</si>
  <si>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</si>
  <si>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</si>
  <si>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</si>
  <si>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</si>
  <si>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</si>
  <si>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</si>
  <si>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</si>
  <si>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</si>
  <si>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Оплата работ, услуг, всего</t>
  </si>
  <si>
    <t>(наименование должности лица, утверждающего документ)</t>
  </si>
  <si>
    <t>Форма по КФД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</si>
  <si>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</si>
  <si>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</si>
  <si>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</si>
  <si>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</si>
  <si>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</si>
  <si>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</si>
  <si>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</si>
  <si>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</si>
  <si>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</si>
  <si>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</si>
  <si>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</si>
  <si>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</si>
  <si>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</si>
  <si>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</si>
  <si>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Пособия по социальной помощи населению</t>
  </si>
  <si>
    <t>Прочие расходы</t>
  </si>
  <si>
    <t>Приложение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</si>
  <si>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</si>
  <si>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</si>
  <si>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</si>
  <si>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</si>
  <si>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</si>
  <si>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</si>
  <si>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</si>
  <si>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</si>
  <si>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</si>
  <si>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</si>
  <si>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</si>
  <si>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</si>
  <si>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</si>
  <si>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</si>
  <si>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</si>
  <si>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</si>
  <si>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</si>
  <si>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</si>
  <si>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</si>
  <si>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</si>
  <si>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</si>
  <si>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</si>
  <si>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</si>
  <si>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</si>
  <si>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</si>
  <si>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</si>
  <si>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</si>
  <si>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</si>
  <si>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</si>
  <si>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</si>
  <si>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</si>
  <si>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</si>
  <si>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Поступления от иной приносящей доход деятельности, всего:</t>
  </si>
  <si>
    <t>Поступления от реализации ценных бумаг</t>
  </si>
  <si>
    <t>Пенсии, пособия, выплачиваемые организациями сектора государственного управления</t>
  </si>
  <si>
    <t>к Порядку составления и утверждения плана</t>
  </si>
  <si>
    <t xml:space="preserve">финансово-хозяйственной деятельности </t>
  </si>
  <si>
    <t>II. Финансовые активы, всего</t>
  </si>
  <si>
    <t>III. Обязательства, всего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</si>
  <si>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</si>
  <si>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</si>
  <si>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</si>
  <si>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</si>
  <si>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Увеличение стоимости акций и иных форм участия в капитале</t>
  </si>
  <si>
    <t>2.2.3. по выданным авансам на коммунальные услуги</t>
  </si>
  <si>
    <t>Наименование органа, осуществляющего</t>
  </si>
  <si>
    <t>функции и полномочия учредителя</t>
  </si>
  <si>
    <t>учреждения (подразделения)</t>
  </si>
  <si>
    <t>муниципальных,бюджетных и автономных</t>
  </si>
  <si>
    <t xml:space="preserve">учреждений, находящихся в ведении </t>
  </si>
  <si>
    <t>Управления образования города Пензы</t>
  </si>
  <si>
    <t>Наименование муниципального</t>
  </si>
  <si>
    <t>бюджетного (автономного)</t>
  </si>
  <si>
    <t>муниципального бюджетного (автономного)</t>
  </si>
  <si>
    <t>1.1. Цели деятельности муниципального бюджетного(автономного) учреждения (подразделения):</t>
  </si>
  <si>
    <t>1.2. Виды деятельности муниципального бюджетного(автономного) учреждения (подразделения):</t>
  </si>
  <si>
    <t xml:space="preserve">II. Показатели финансового состояния учреждения </t>
  </si>
  <si>
    <t>1.1. Общая балансовая стоимость недвижимого муниципального имущества, всего</t>
  </si>
  <si>
    <t>1.1.2. Стоимость имущества, приобретенного муниципальным бюджетным(автономным)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</si>
  <si>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бюджетным(автономным)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</si>
  <si>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</si>
  <si>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</si>
  <si>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бюджета города Пензы</t>
  </si>
  <si>
    <t>2.2. Дебиторская задолженность по выданным авансам, полученным за счет средств бюджета города Пензы, всего:</t>
  </si>
  <si>
    <t>3.2. Кредиторская задолженность по расчетам с поставщиками и подрядчиками за счет средств бюджета города Пензы, всего:</t>
  </si>
  <si>
    <t>Субсидии на выполнение муниципального задания</t>
  </si>
  <si>
    <t xml:space="preserve">I. Сведения о деятельности муниципального (автономного) бюджетного учреждения </t>
  </si>
  <si>
    <t>1.1.1. Стоимость имущества, закрепленного собственником имущества за муниципальным бюджетным (автономным) учреждением  на праве оперативного управления</t>
  </si>
  <si>
    <t>Увеличение стоимости ценных бумаг, кроме акций и иных форм участия в капитале</t>
  </si>
  <si>
    <t>III. Показатели по поступлениям и выплатам учреждения</t>
  </si>
  <si>
    <t>Код дополнительной классификации</t>
  </si>
  <si>
    <t>Код региональной классификации</t>
  </si>
  <si>
    <t>Код по бюджетной классификации операции сектора государственного управления</t>
  </si>
  <si>
    <t>Субсидии на выполнении муниципального задания</t>
  </si>
  <si>
    <t>Субсидии на иные цели</t>
  </si>
  <si>
    <t>Поступления от оказания муниципальным бюджетным (автономным)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</si>
  <si>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</si>
  <si>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Начисления на выплаты по оплате труда</t>
  </si>
  <si>
    <t xml:space="preserve">Поступление нефинансовых активов, всего </t>
  </si>
  <si>
    <t>Расходы по финансированию муниципальных общеобразовательных учреждений в части модернизации региональной системы общего образования (обеспечение соотношения среднемесячной заработной платы учителей в Пензенской области за четвертый квартал текущего года</t>
  </si>
  <si>
    <t>…</t>
  </si>
  <si>
    <t>05.01.612</t>
  </si>
  <si>
    <t>Ведомственная целевая программа развития "Дошкольное детство(2011-2013 гг.)"</t>
  </si>
  <si>
    <t>04.02.000</t>
  </si>
  <si>
    <t>Аренда</t>
  </si>
  <si>
    <t>04.04.000</t>
  </si>
  <si>
    <t>Поступление финансовых активов, всего</t>
  </si>
  <si>
    <t>Руководитель муниципального бюджетного</t>
  </si>
  <si>
    <t>(уполномоченное лицо)</t>
  </si>
  <si>
    <t>Заместитель руководителя муниципального бюджетного</t>
  </si>
  <si>
    <t>(автономного) учреждения (подразделения) по</t>
  </si>
  <si>
    <t>финансовым вопросам</t>
  </si>
  <si>
    <t>Главный бухгалтер муниципального бюджетного</t>
  </si>
  <si>
    <t>Исполнитель</t>
  </si>
  <si>
    <t>24020770</t>
  </si>
  <si>
    <t>муниципальное бюджетное общеобразовательное учреждение гимназия № 42 г. Пензы</t>
  </si>
  <si>
    <t>5835016666/583501001</t>
  </si>
  <si>
    <t>Управление образования города Пензы</t>
  </si>
  <si>
    <t>440047 г.Пенза ул.Ульяновская 34 А</t>
  </si>
  <si>
    <t>Мероприятия по выполнению наказов избирателей,поступивших депутатам Пензенской городской Думы</t>
  </si>
  <si>
    <t>Долгосрочная целевая программа "Многодетная семья,2011-2013 годы"</t>
  </si>
  <si>
    <t xml:space="preserve">формирование общей культуры личности обучающихся на основе усвоения </t>
  </si>
  <si>
    <t>обязательного минимума содержания общеобразовательных программ, их адаптации к</t>
  </si>
  <si>
    <t>жизни в обществе;</t>
  </si>
  <si>
    <t>создание условий для развития самостоятельной, гармонично развитой личности</t>
  </si>
  <si>
    <t xml:space="preserve">способной адаптироваться к жизни современного общества и изменяющимся условиям </t>
  </si>
  <si>
    <t>социума;</t>
  </si>
  <si>
    <t xml:space="preserve">воспитание у обучающихся гражданственности, трудолюбия, любви к семье, </t>
  </si>
  <si>
    <t xml:space="preserve">окружающей природе, Родине, терпимости к людям, уважения к правам и свободам </t>
  </si>
  <si>
    <t>человека и гражданина, бережного отношения к окружающей среде;</t>
  </si>
  <si>
    <t xml:space="preserve">создание у обучающихся основы для осознанного выбора и последующего освоения </t>
  </si>
  <si>
    <t xml:space="preserve">профессиональных образовательных программ, приобщение к культуре толерантности </t>
  </si>
  <si>
    <t>людей разного возраста, вероисповедания, национальности и пр.,</t>
  </si>
  <si>
    <t xml:space="preserve">обеспечение непрерывности начального общего, основного общего и среднего (полного) </t>
  </si>
  <si>
    <t>общего образования.</t>
  </si>
  <si>
    <r>
      <t xml:space="preserve"> </t>
    </r>
    <r>
      <rPr>
        <b/>
        <sz val="12"/>
        <rFont val="Times New Roman"/>
        <family val="1"/>
      </rPr>
      <t>Основными целями деятельности Гимназии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являются:</t>
    </r>
  </si>
  <si>
    <t xml:space="preserve">Гимназия  имеет право оказывать дополнительные образовательные услуги, в </t>
  </si>
  <si>
    <t xml:space="preserve">соответствии с законодательством Российской Федерации и настоящим Уставом: бесплатные  </t>
  </si>
  <si>
    <t xml:space="preserve">и платные. </t>
  </si>
  <si>
    <t>Бесплатные образовательные дополнительные услуги:</t>
  </si>
  <si>
    <t xml:space="preserve">углубленное изучение предметов, не вошедших в учебный план за счет средств, </t>
  </si>
  <si>
    <t xml:space="preserve">выделяемых на проведение факультативов, дополнительных курсов и индивидуальных </t>
  </si>
  <si>
    <r>
      <t xml:space="preserve">        </t>
    </r>
    <r>
      <rPr>
        <sz val="12"/>
        <color indexed="8"/>
        <rFont val="Times New Roman"/>
        <family val="1"/>
      </rPr>
      <t>занятий;</t>
    </r>
  </si>
  <si>
    <t xml:space="preserve">внеурочная творческая деятельность учащихся за счет  часов, выделяемых на </t>
  </si>
  <si>
    <t>организацию кружков, студий, клубов, научных обществ, спортивных и других объединений</t>
  </si>
  <si>
    <t xml:space="preserve">обучение по дополнительным образовательным программам, преподавание специальных </t>
  </si>
  <si>
    <t xml:space="preserve">курсов, циклов, дисциплин сверх часов и сверх программ по дополнительным дисциплинам, </t>
  </si>
  <si>
    <r>
      <t xml:space="preserve">предусмотренным учебным планом </t>
    </r>
    <r>
      <rPr>
        <sz val="12"/>
        <color indexed="8"/>
        <rFont val="Times New Roman"/>
        <family val="1"/>
      </rPr>
      <t xml:space="preserve">по желанию учащихся и их родителей (законных </t>
    </r>
  </si>
  <si>
    <t>представителей);</t>
  </si>
  <si>
    <r>
      <t xml:space="preserve">        </t>
    </r>
    <r>
      <rPr>
        <sz val="12"/>
        <rFont val="Times New Roman"/>
        <family val="1"/>
      </rPr>
      <t>курсы по подготовке к ЕГЭ;</t>
    </r>
  </si>
  <si>
    <r>
      <t xml:space="preserve">        </t>
    </r>
    <r>
      <rPr>
        <sz val="12"/>
        <rFont val="Times New Roman"/>
        <family val="1"/>
      </rPr>
      <t>спортивные секции и группы;</t>
    </r>
  </si>
  <si>
    <t xml:space="preserve">профилактические мероприятия, коррекция физического развития (на базе </t>
  </si>
  <si>
    <t>физкультурно-оздоровительного комплекса);</t>
  </si>
  <si>
    <t xml:space="preserve">развивающие, дополнительные  и оздоравливающие программы с учетом интереса </t>
  </si>
  <si>
    <t>ребенка;</t>
  </si>
  <si>
    <r>
      <t xml:space="preserve">        </t>
    </r>
    <r>
      <rPr>
        <sz val="12"/>
        <color indexed="8"/>
        <rFont val="Times New Roman"/>
        <family val="1"/>
      </rPr>
      <t>консультирование и индивидуальное психологическое сопровождение.</t>
    </r>
  </si>
  <si>
    <t>Услуга № 1 платные услуги</t>
  </si>
  <si>
    <t>3.2.2. по оплате прочих выплат</t>
  </si>
  <si>
    <t xml:space="preserve">Долгосрочная целевая программа "Школьное молоко"  на 2011-2013 годы"(Кредиторская задолженность) </t>
  </si>
  <si>
    <t>05.01.921</t>
  </si>
  <si>
    <t>Долгосрочная целевая программа "Многодетная семья,2011-2013 годы"Кредиторская задолженность)</t>
  </si>
  <si>
    <t>05.01.911</t>
  </si>
  <si>
    <t xml:space="preserve">курсы по изучению иностранных языков, </t>
  </si>
  <si>
    <r>
      <t xml:space="preserve"> </t>
    </r>
    <r>
      <rPr>
        <sz val="12"/>
        <color indexed="8"/>
        <rFont val="Times New Roman"/>
        <family val="1"/>
      </rPr>
      <t>группы по укреплению здоровья</t>
    </r>
  </si>
  <si>
    <t>383</t>
  </si>
  <si>
    <t>05.01.611</t>
  </si>
  <si>
    <t xml:space="preserve">Субсидии бюджетным учреждениям на иные цели </t>
  </si>
  <si>
    <t>возмещение коммунальных затрат от сдачи имущества в аренду</t>
  </si>
  <si>
    <t>остаток средств субсидии на выполнение муниципального задания</t>
  </si>
  <si>
    <t>04.00.000</t>
  </si>
  <si>
    <t>(автономного) учреждения (подразделения)                                                                             О.Н.Синенков</t>
  </si>
  <si>
    <t>S333</t>
  </si>
  <si>
    <t>Расходы на создание условий для предоставления общедоступного и бесплатногообщего образования</t>
  </si>
  <si>
    <t>9990021010</t>
  </si>
  <si>
    <t>05.10.612</t>
  </si>
  <si>
    <t>1212076240</t>
  </si>
  <si>
    <t>АРЕНДА</t>
  </si>
  <si>
    <t>Расходы на мероприятия  по выполнению наказов избирателей, поступивших депутатами Пензенской городской Думы</t>
  </si>
  <si>
    <t>Обеспечение обучающихся 1-11 классов горячим питанием</t>
  </si>
  <si>
    <t>Приведение зданий, сооружений и территории учреждений общего и дополнительного образования в соответствие с современными требованиями и нормами</t>
  </si>
  <si>
    <t xml:space="preserve">Исполнение судебных решений </t>
  </si>
  <si>
    <t>Субвенция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</si>
  <si>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Создание условий для предоставления общедоступного и бесплатного общего образования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</si>
  <si>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</t>
  </si>
  <si>
    <t>Расходы на создание условий для предоставления общедоступного и бесплатного общего образования</t>
  </si>
  <si>
    <t>(автономного) учреждения (подразделения)                                                                            Л.Г. Шабаева</t>
  </si>
  <si>
    <t>01</t>
  </si>
  <si>
    <t>доход от столовой</t>
  </si>
  <si>
    <t>доход от платных услуг</t>
  </si>
  <si>
    <t xml:space="preserve">Безвоздмездныеперечисления государственным и муниципальным организациям </t>
  </si>
  <si>
    <t>1210521010</t>
  </si>
  <si>
    <t>Расходы на приведение зданий, сооружений, территории и материально-технической базы учреждений общего и дополнительного образования в соответствии с современными требованиями и нормами</t>
  </si>
  <si>
    <t xml:space="preserve">Расходы на организацию питания детей в оздоровительных лагерях с дневным пребыванием детей в каникулярное время </t>
  </si>
  <si>
    <t>расписать по статьям</t>
  </si>
  <si>
    <t>18</t>
  </si>
  <si>
    <t>тел. 95-66-55</t>
  </si>
  <si>
    <t>9</t>
  </si>
  <si>
    <t>января</t>
  </si>
  <si>
    <t>17</t>
  </si>
  <si>
    <t>01.01.2017</t>
  </si>
  <si>
    <t>Услуга № 2 родительская плата (пришкольный лагерь)</t>
  </si>
  <si>
    <t>Начальник Управления образования г. Пензы</t>
  </si>
  <si>
    <t>Ю.А. Голодяев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</si>
</sst>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Symbol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1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0" fillId="0" borderId="13" xfId="53" applyFont="1" applyBorder="1" applyAlignment="1">
      <alignment horizontal="center" vertical="top" wrapText="1"/>
      <protection/>
    </xf>
    <xf numFmtId="0" fontId="10" fillId="0" borderId="13" xfId="53" applyFont="1" applyBorder="1" applyAlignment="1">
      <alignment vertical="top" wrapText="1"/>
      <protection/>
    </xf>
    <xf numFmtId="0" fontId="5" fillId="0" borderId="13" xfId="53" applyFont="1" applyBorder="1" applyAlignment="1">
      <alignment vertical="top" wrapText="1"/>
      <protection/>
    </xf>
    <xf numFmtId="0" fontId="9" fillId="0" borderId="13" xfId="53" applyFont="1" applyBorder="1" applyAlignment="1">
      <alignment horizontal="center" vertical="top" wrapText="1"/>
      <protection/>
    </xf>
    <xf numFmtId="0" fontId="5" fillId="0" borderId="13" xfId="53" applyFont="1" applyBorder="1">
      <alignment/>
      <protection/>
    </xf>
    <xf numFmtId="0" fontId="5" fillId="0" borderId="13" xfId="53" applyFont="1" applyBorder="1" applyAlignment="1">
      <alignment wrapText="1"/>
      <protection/>
    </xf>
    <xf numFmtId="0" fontId="10" fillId="0" borderId="13" xfId="53" applyFont="1" applyBorder="1" applyAlignment="1">
      <alignment horizontal="center" wrapText="1"/>
      <protection/>
    </xf>
    <xf numFmtId="0" fontId="9" fillId="0" borderId="13" xfId="53" applyFont="1" applyBorder="1" applyAlignment="1">
      <alignment horizontal="center" wrapText="1"/>
      <protection/>
    </xf>
    <xf numFmtId="0" fontId="10" fillId="0" borderId="14" xfId="53" applyFont="1" applyBorder="1" applyAlignment="1">
      <alignment horizontal="center" vertical="top" wrapText="1"/>
      <protection/>
    </xf>
    <xf numFmtId="0" fontId="12" fillId="0" borderId="15" xfId="53" applyFont="1" applyBorder="1" applyAlignment="1">
      <alignment horizontal="center" vertical="top" wrapText="1"/>
      <protection/>
    </xf>
    <xf numFmtId="0" fontId="10" fillId="0" borderId="16" xfId="53" applyFont="1" applyBorder="1" applyAlignment="1">
      <alignment horizontal="center" vertical="top" wrapText="1"/>
      <protection/>
    </xf>
    <xf numFmtId="0" fontId="10" fillId="0" borderId="17" xfId="53" applyFont="1" applyBorder="1" applyAlignment="1">
      <alignment vertical="top" wrapText="1"/>
      <protection/>
    </xf>
    <xf numFmtId="0" fontId="10" fillId="0" borderId="18" xfId="53" applyFont="1" applyBorder="1" applyAlignment="1">
      <alignment horizontal="right" vertical="top" wrapText="1"/>
      <protection/>
    </xf>
    <xf numFmtId="0" fontId="10" fillId="0" borderId="18" xfId="53" applyFont="1" applyBorder="1" applyAlignment="1">
      <alignment vertical="top" wrapText="1"/>
      <protection/>
    </xf>
    <xf numFmtId="0" fontId="10" fillId="0" borderId="17" xfId="53" applyFont="1" applyBorder="1" applyAlignment="1">
      <alignment wrapText="1"/>
      <protection/>
    </xf>
    <xf numFmtId="0" fontId="11" fillId="0" borderId="17" xfId="53" applyFont="1" applyBorder="1" applyAlignment="1">
      <alignment vertical="top" wrapText="1"/>
      <protection/>
    </xf>
    <xf numFmtId="0" fontId="8" fillId="0" borderId="17" xfId="53" applyFont="1" applyBorder="1" applyAlignment="1">
      <alignment wrapText="1"/>
      <protection/>
    </xf>
    <xf numFmtId="0" fontId="9" fillId="0" borderId="18" xfId="53" applyFont="1" applyBorder="1" applyAlignment="1">
      <alignment horizontal="right" vertical="top" wrapText="1"/>
      <protection/>
    </xf>
    <xf numFmtId="0" fontId="11" fillId="0" borderId="17" xfId="53" applyFont="1" applyBorder="1" applyAlignment="1">
      <alignment vertical="top"/>
      <protection/>
    </xf>
    <xf numFmtId="0" fontId="8" fillId="0" borderId="17" xfId="53" applyFont="1" applyBorder="1" applyAlignment="1">
      <alignment vertical="top" wrapText="1"/>
      <protection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 vertical="top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13" xfId="53" applyFont="1" applyBorder="1" applyAlignment="1">
      <alignment wrapText="1"/>
      <protection/>
    </xf>
    <xf numFmtId="0" fontId="7" fillId="0" borderId="18" xfId="53" applyFont="1" applyBorder="1" applyAlignment="1">
      <alignment horizontal="right" vertical="top" wrapText="1"/>
      <protection/>
    </xf>
    <xf numFmtId="0" fontId="7" fillId="0" borderId="18" xfId="53" applyFont="1" applyBorder="1" applyAlignment="1">
      <alignment vertical="top" wrapText="1"/>
      <protection/>
    </xf>
    <xf numFmtId="0" fontId="22" fillId="0" borderId="19" xfId="0" applyFont="1" applyBorder="1" applyAlignment="1">
      <alignment horizontal="left" vertical="top" wrapText="1"/>
    </xf>
    <xf numFmtId="0" fontId="23" fillId="0" borderId="19" xfId="0" applyFont="1" applyBorder="1" applyAlignment="1">
      <alignment horizontal="center" vertical="top" shrinkToFit="1"/>
    </xf>
    <xf numFmtId="0" fontId="25" fillId="0" borderId="17" xfId="53" applyFont="1" applyBorder="1" applyAlignment="1">
      <alignment wrapText="1"/>
      <protection/>
    </xf>
    <xf numFmtId="0" fontId="25" fillId="0" borderId="17" xfId="53" applyFont="1" applyBorder="1" applyAlignment="1">
      <alignment vertical="top" wrapText="1"/>
      <protection/>
    </xf>
    <xf numFmtId="49" fontId="10" fillId="0" borderId="13" xfId="53" applyNumberFormat="1" applyFont="1" applyBorder="1" applyAlignment="1">
      <alignment horizontal="center" wrapText="1"/>
      <protection/>
    </xf>
    <xf numFmtId="0" fontId="24" fillId="0" borderId="13" xfId="53" applyFont="1" applyBorder="1">
      <alignment/>
      <protection/>
    </xf>
    <xf numFmtId="0" fontId="7" fillId="0" borderId="18" xfId="53" applyFont="1" applyBorder="1" applyAlignment="1">
      <alignment wrapText="1"/>
      <protection/>
    </xf>
    <xf numFmtId="49" fontId="7" fillId="0" borderId="13" xfId="53" applyNumberFormat="1" applyFont="1" applyBorder="1" applyAlignment="1">
      <alignment horizontal="center" wrapText="1"/>
      <protection/>
    </xf>
    <xf numFmtId="2" fontId="10" fillId="0" borderId="18" xfId="53" applyNumberFormat="1" applyFont="1" applyBorder="1" applyAlignment="1">
      <alignment horizontal="right" vertical="top" wrapText="1"/>
      <protection/>
    </xf>
    <xf numFmtId="2" fontId="7" fillId="0" borderId="18" xfId="53" applyNumberFormat="1" applyFont="1" applyBorder="1" applyAlignment="1">
      <alignment horizontal="right" vertical="top" wrapText="1"/>
      <protection/>
    </xf>
    <xf numFmtId="0" fontId="7" fillId="0" borderId="19" xfId="0" applyFont="1" applyBorder="1" applyAlignment="1">
      <alignment horizontal="left" vertical="top" wrapText="1"/>
    </xf>
    <xf numFmtId="0" fontId="7" fillId="0" borderId="17" xfId="53" applyFont="1" applyBorder="1" applyAlignment="1">
      <alignment vertical="top" wrapText="1"/>
      <protection/>
    </xf>
    <xf numFmtId="0" fontId="7" fillId="0" borderId="17" xfId="53" applyFont="1" applyBorder="1" applyAlignment="1">
      <alignment wrapText="1"/>
      <protection/>
    </xf>
    <xf numFmtId="0" fontId="10" fillId="0" borderId="18" xfId="53" applyFont="1" applyFill="1" applyBorder="1" applyAlignment="1">
      <alignment horizontal="right" vertical="top" wrapText="1"/>
      <protection/>
    </xf>
    <xf numFmtId="0" fontId="10" fillId="0" borderId="18" xfId="53" applyFont="1" applyFill="1" applyBorder="1" applyAlignment="1">
      <alignment vertical="top" wrapText="1"/>
      <protection/>
    </xf>
    <xf numFmtId="0" fontId="7" fillId="0" borderId="19" xfId="0" applyFont="1" applyFill="1" applyBorder="1" applyAlignment="1">
      <alignment horizontal="left" vertical="top" wrapText="1"/>
    </xf>
    <xf numFmtId="0" fontId="5" fillId="0" borderId="13" xfId="53" applyFont="1" applyFill="1" applyBorder="1" applyAlignment="1">
      <alignment vertical="top" wrapText="1"/>
      <protection/>
    </xf>
    <xf numFmtId="0" fontId="10" fillId="0" borderId="13" xfId="53" applyFont="1" applyFill="1" applyBorder="1" applyAlignment="1">
      <alignment horizontal="center" vertical="top" wrapText="1"/>
      <protection/>
    </xf>
    <xf numFmtId="0" fontId="9" fillId="0" borderId="13" xfId="53" applyFont="1" applyFill="1" applyBorder="1" applyAlignment="1">
      <alignment horizontal="center" vertical="top" wrapText="1"/>
      <protection/>
    </xf>
    <xf numFmtId="0" fontId="7" fillId="0" borderId="18" xfId="53" applyFont="1" applyFill="1" applyBorder="1" applyAlignment="1">
      <alignment horizontal="right" vertical="top" wrapText="1"/>
      <protection/>
    </xf>
    <xf numFmtId="0" fontId="0" fillId="0" borderId="0" xfId="0" applyFill="1" applyAlignment="1">
      <alignment/>
    </xf>
    <xf numFmtId="0" fontId="11" fillId="0" borderId="17" xfId="53" applyFont="1" applyFill="1" applyBorder="1" applyAlignment="1">
      <alignment vertical="top" wrapText="1"/>
      <protection/>
    </xf>
    <xf numFmtId="0" fontId="5" fillId="0" borderId="13" xfId="53" applyFont="1" applyFill="1" applyBorder="1">
      <alignment/>
      <protection/>
    </xf>
    <xf numFmtId="0" fontId="5" fillId="0" borderId="13" xfId="53" applyFont="1" applyFill="1" applyBorder="1" applyAlignment="1">
      <alignment wrapText="1"/>
      <protection/>
    </xf>
    <xf numFmtId="0" fontId="10" fillId="0" borderId="13" xfId="53" applyFont="1" applyFill="1" applyBorder="1" applyAlignment="1">
      <alignment horizontal="center" wrapText="1"/>
      <protection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/>
    </xf>
    <xf numFmtId="49" fontId="1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/>
    </xf>
    <xf numFmtId="0" fontId="1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49" fontId="3" fillId="0" borderId="20" xfId="0" applyNumberFormat="1" applyFont="1" applyFill="1" applyBorder="1" applyAlignment="1">
      <alignment horizontal="left"/>
    </xf>
    <xf numFmtId="49" fontId="4" fillId="0" borderId="20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left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2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1" fillId="0" borderId="20" xfId="0" applyFont="1" applyBorder="1" applyAlignment="1">
      <alignment horizontal="left" vertical="top" wrapText="1" indent="2"/>
    </xf>
    <xf numFmtId="0" fontId="1" fillId="0" borderId="21" xfId="0" applyFont="1" applyBorder="1" applyAlignment="1">
      <alignment horizontal="left" vertical="top" wrapText="1" indent="2"/>
    </xf>
    <xf numFmtId="0" fontId="1" fillId="0" borderId="11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2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18" xfId="53" applyFont="1" applyBorder="1" applyAlignment="1">
      <alignment horizontal="right" vertical="top" wrapText="1"/>
      <protection/>
    </xf>
    <xf numFmtId="0" fontId="8" fillId="0" borderId="17" xfId="53" applyFont="1" applyBorder="1" applyAlignment="1">
      <alignment wrapText="1"/>
      <protection/>
    </xf>
    <xf numFmtId="0" fontId="5" fillId="0" borderId="13" xfId="53" applyFont="1" applyBorder="1" applyAlignment="1">
      <alignment vertical="top" wrapText="1"/>
      <protection/>
    </xf>
    <xf numFmtId="0" fontId="9" fillId="0" borderId="13" xfId="53" applyFont="1" applyBorder="1" applyAlignment="1">
      <alignment horizontal="center" vertical="top" wrapText="1"/>
      <protection/>
    </xf>
    <xf numFmtId="0" fontId="6" fillId="0" borderId="0" xfId="53" applyFont="1" applyAlignment="1">
      <alignment vertical="top" wrapText="1"/>
      <protection/>
    </xf>
    <xf numFmtId="0" fontId="7" fillId="0" borderId="0" xfId="53" applyFont="1" applyBorder="1" applyAlignment="1">
      <alignment horizontal="center" vertical="top" wrapText="1"/>
      <protection/>
    </xf>
    <xf numFmtId="0" fontId="6" fillId="0" borderId="0" xfId="53" applyFont="1" applyBorder="1" applyAlignment="1">
      <alignment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87"/>
  <sheetViews>
    <sheetView tabSelected="1" view="pageBreakPreview" zoomScaleSheetLayoutView="100" zoomScalePageLayoutView="0" workbookViewId="0" topLeftCell="A7">
      <selection activeCell="BY11" sqref="BY11:DD11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BS1" s="2" t="s">
        <v>59</v>
      </c>
    </row>
    <row r="2" s="2" customFormat="1" ht="11.25" customHeight="1">
      <c r="BS2" s="9" t="s">
        <v>95</v>
      </c>
    </row>
    <row r="3" s="2" customFormat="1" ht="11.25" customHeight="1">
      <c r="BS3" s="2" t="s">
        <v>96</v>
      </c>
    </row>
    <row r="4" s="2" customFormat="1" ht="11.25" customHeight="1">
      <c r="BS4" s="9" t="s">
        <v>108</v>
      </c>
    </row>
    <row r="5" s="2" customFormat="1" ht="11.25" customHeight="1">
      <c r="BS5" s="9" t="s">
        <v>109</v>
      </c>
    </row>
    <row r="6" s="2" customFormat="1" ht="11.25" customHeight="1">
      <c r="BS6" s="9" t="s">
        <v>110</v>
      </c>
    </row>
    <row r="7" ht="15">
      <c r="N7" s="2"/>
    </row>
    <row r="8" spans="57:108" ht="15">
      <c r="BE8" s="123" t="s">
        <v>16</v>
      </c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</row>
    <row r="9" spans="57:108" ht="15">
      <c r="BE9" s="111" t="s">
        <v>241</v>
      </c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</row>
    <row r="10" spans="57:108" s="2" customFormat="1" ht="12">
      <c r="BE10" s="115" t="s">
        <v>41</v>
      </c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</row>
    <row r="11" spans="57:108" ht="15"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14" t="s">
        <v>242</v>
      </c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</row>
    <row r="12" spans="57:108" s="2" customFormat="1" ht="12">
      <c r="BE12" s="126" t="s">
        <v>14</v>
      </c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 t="s">
        <v>15</v>
      </c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</row>
    <row r="13" spans="65:99" ht="15">
      <c r="BM13" s="11" t="s">
        <v>2</v>
      </c>
      <c r="BN13" s="118" t="s">
        <v>236</v>
      </c>
      <c r="BO13" s="118"/>
      <c r="BP13" s="118"/>
      <c r="BQ13" s="118"/>
      <c r="BR13" s="1" t="s">
        <v>2</v>
      </c>
      <c r="BU13" s="118" t="s">
        <v>237</v>
      </c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9">
        <v>20</v>
      </c>
      <c r="CN13" s="119"/>
      <c r="CO13" s="119"/>
      <c r="CP13" s="119"/>
      <c r="CQ13" s="127" t="s">
        <v>238</v>
      </c>
      <c r="CR13" s="127"/>
      <c r="CS13" s="127"/>
      <c r="CT13" s="127"/>
      <c r="CU13" s="1" t="s">
        <v>3</v>
      </c>
    </row>
    <row r="14" ht="15">
      <c r="CY14" s="8"/>
    </row>
    <row r="15" spans="1:108" ht="16.5">
      <c r="A15" s="125" t="s">
        <v>4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</row>
    <row r="16" spans="36:58" s="12" customFormat="1" ht="16.5">
      <c r="AJ16" s="13"/>
      <c r="AM16" s="13"/>
      <c r="AV16" s="14"/>
      <c r="AW16" s="14"/>
      <c r="AX16" s="14"/>
      <c r="BA16" s="14" t="s">
        <v>60</v>
      </c>
      <c r="BB16" s="116" t="s">
        <v>234</v>
      </c>
      <c r="BC16" s="116"/>
      <c r="BD16" s="116"/>
      <c r="BE16" s="116"/>
      <c r="BF16" s="12" t="s">
        <v>5</v>
      </c>
    </row>
    <row r="18" spans="93:108" ht="15">
      <c r="CO18" s="114" t="s">
        <v>17</v>
      </c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</row>
    <row r="19" spans="91:108" ht="15" customHeight="1">
      <c r="CM19" s="11" t="s">
        <v>42</v>
      </c>
      <c r="CO19" s="120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2"/>
    </row>
    <row r="20" spans="36:108" ht="15" customHeight="1">
      <c r="AJ20" s="3"/>
      <c r="AK20" s="4" t="s">
        <v>2</v>
      </c>
      <c r="AL20" s="117" t="s">
        <v>226</v>
      </c>
      <c r="AM20" s="117"/>
      <c r="AN20" s="117"/>
      <c r="AO20" s="117"/>
      <c r="AP20" s="3" t="s">
        <v>2</v>
      </c>
      <c r="AQ20" s="3"/>
      <c r="AR20" s="3"/>
      <c r="AS20" s="117" t="s">
        <v>226</v>
      </c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33">
        <v>20</v>
      </c>
      <c r="BL20" s="133"/>
      <c r="BM20" s="133"/>
      <c r="BN20" s="133"/>
      <c r="BO20" s="134" t="s">
        <v>238</v>
      </c>
      <c r="BP20" s="134"/>
      <c r="BQ20" s="134"/>
      <c r="BR20" s="134"/>
      <c r="BS20" s="3" t="s">
        <v>3</v>
      </c>
      <c r="BT20" s="3"/>
      <c r="BU20" s="3"/>
      <c r="BY20" s="17"/>
      <c r="CM20" s="11" t="s">
        <v>18</v>
      </c>
      <c r="CO20" s="120" t="s">
        <v>239</v>
      </c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2"/>
    </row>
    <row r="21" spans="77:108" ht="15" customHeight="1">
      <c r="BY21" s="17"/>
      <c r="BZ21" s="17"/>
      <c r="CM21" s="11"/>
      <c r="CO21" s="120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2"/>
    </row>
    <row r="22" spans="77:108" ht="15" customHeight="1">
      <c r="BY22" s="17"/>
      <c r="BZ22" s="17"/>
      <c r="CM22" s="11"/>
      <c r="CO22" s="120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</row>
    <row r="23" spans="1:108" ht="15" customHeight="1">
      <c r="A23" s="5" t="s">
        <v>111</v>
      </c>
      <c r="AH23" s="131" t="s">
        <v>155</v>
      </c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8"/>
      <c r="BY23" s="17"/>
      <c r="CM23" s="11" t="s">
        <v>19</v>
      </c>
      <c r="CO23" s="120" t="s">
        <v>154</v>
      </c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2"/>
    </row>
    <row r="24" spans="1:108" ht="15" customHeight="1">
      <c r="A24" s="5" t="s">
        <v>112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6"/>
      <c r="V24" s="20"/>
      <c r="W24" s="20"/>
      <c r="X24" s="20"/>
      <c r="Y24" s="20"/>
      <c r="Z24" s="21"/>
      <c r="AA24" s="21"/>
      <c r="AB24" s="21"/>
      <c r="AC24" s="19"/>
      <c r="AD24" s="19"/>
      <c r="AE24" s="19"/>
      <c r="AF24" s="19"/>
      <c r="AG24" s="19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8"/>
      <c r="BY24" s="17"/>
      <c r="BZ24" s="17"/>
      <c r="CM24" s="38"/>
      <c r="CO24" s="120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2"/>
    </row>
    <row r="25" spans="1:108" ht="15" customHeight="1">
      <c r="A25" s="5" t="s">
        <v>107</v>
      </c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8"/>
      <c r="BY25" s="17"/>
      <c r="BZ25" s="17"/>
      <c r="CM25" s="38"/>
      <c r="CO25" s="120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2"/>
    </row>
    <row r="26" spans="44:108" ht="21" customHeight="1"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Y26" s="17"/>
      <c r="BZ26" s="17"/>
      <c r="CM26" s="11"/>
      <c r="CO26" s="108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10"/>
    </row>
    <row r="27" spans="1:108" s="23" customFormat="1" ht="21" customHeight="1">
      <c r="A27" s="23" t="s">
        <v>61</v>
      </c>
      <c r="AH27" s="112" t="s">
        <v>156</v>
      </c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24"/>
      <c r="CM27" s="39"/>
      <c r="CO27" s="128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30"/>
    </row>
    <row r="28" spans="1:108" s="23" customFormat="1" ht="21" customHeight="1">
      <c r="A28" s="25" t="s">
        <v>21</v>
      </c>
      <c r="CM28" s="40" t="s">
        <v>20</v>
      </c>
      <c r="CO28" s="128" t="s">
        <v>204</v>
      </c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30"/>
    </row>
    <row r="29" spans="1:108" s="23" customFormat="1" ht="15">
      <c r="A29" s="25"/>
      <c r="BX29" s="25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</row>
    <row r="30" spans="1:108" ht="15">
      <c r="A30" s="5" t="s">
        <v>105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6"/>
      <c r="AN30" s="6"/>
      <c r="AO30" s="6"/>
      <c r="AP30" s="6"/>
      <c r="AQ30" s="6"/>
      <c r="AR30" s="6"/>
      <c r="AS30" s="6"/>
      <c r="AT30" s="135" t="s">
        <v>157</v>
      </c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</row>
    <row r="31" spans="1:108" ht="15">
      <c r="A31" s="5" t="s">
        <v>106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6"/>
      <c r="AN31" s="6"/>
      <c r="AO31" s="6"/>
      <c r="AP31" s="6"/>
      <c r="AQ31" s="6"/>
      <c r="AR31" s="6"/>
      <c r="AS31" s="6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</row>
    <row r="32" spans="1:108" ht="15">
      <c r="A32" s="5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9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</row>
    <row r="33" spans="1:108" ht="15">
      <c r="A33" s="5" t="s">
        <v>62</v>
      </c>
      <c r="AM33" s="18"/>
      <c r="AN33" s="18"/>
      <c r="AO33" s="18"/>
      <c r="AP33" s="18"/>
      <c r="AQ33" s="18"/>
      <c r="AR33" s="18"/>
      <c r="AS33" s="18"/>
      <c r="AT33" s="131" t="s">
        <v>158</v>
      </c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08" ht="15">
      <c r="A34" s="5" t="s">
        <v>113</v>
      </c>
      <c r="AM34" s="18"/>
      <c r="AN34" s="18"/>
      <c r="AO34" s="18"/>
      <c r="AP34" s="18"/>
      <c r="AQ34" s="18"/>
      <c r="AR34" s="18"/>
      <c r="AS34" s="18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</row>
    <row r="35" spans="1:108" ht="15">
      <c r="A35" s="5" t="s">
        <v>107</v>
      </c>
      <c r="AM35" s="18"/>
      <c r="AN35" s="18"/>
      <c r="AO35" s="18"/>
      <c r="AP35" s="18"/>
      <c r="AQ35" s="18"/>
      <c r="AR35" s="18"/>
      <c r="AS35" s="18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</row>
    <row r="36" ht="15" customHeight="1"/>
    <row r="37" spans="1:108" s="3" customFormat="1" ht="22.5" customHeight="1">
      <c r="A37" s="132" t="s">
        <v>126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  <c r="CN37" s="132"/>
      <c r="CO37" s="132"/>
      <c r="CP37" s="132"/>
      <c r="CQ37" s="132"/>
      <c r="CR37" s="132"/>
      <c r="CS37" s="132"/>
      <c r="CT37" s="132"/>
      <c r="CU37" s="132"/>
      <c r="CV37" s="132"/>
      <c r="CW37" s="132"/>
      <c r="CX37" s="132"/>
      <c r="CY37" s="132"/>
      <c r="CZ37" s="132"/>
      <c r="DA37" s="132"/>
      <c r="DB37" s="132"/>
      <c r="DC37" s="132"/>
      <c r="DD37" s="132"/>
    </row>
    <row r="38" spans="1:108" s="3" customFormat="1" ht="19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</row>
    <row r="39" spans="1:108" ht="15" customHeight="1">
      <c r="A39" s="26" t="s">
        <v>114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</row>
    <row r="40" spans="1:7" s="67" customFormat="1" ht="18.75" customHeight="1">
      <c r="A40" s="69" t="s">
        <v>175</v>
      </c>
      <c r="B40" s="69"/>
      <c r="C40" s="69"/>
      <c r="D40" s="69"/>
      <c r="E40" s="69"/>
      <c r="F40" s="69"/>
      <c r="G40" s="69"/>
    </row>
    <row r="41" spans="1:7" s="67" customFormat="1" ht="18.75" customHeight="1">
      <c r="A41" s="65" t="s">
        <v>161</v>
      </c>
      <c r="B41" s="66"/>
      <c r="C41" s="66"/>
      <c r="D41" s="66"/>
      <c r="E41" s="66"/>
      <c r="F41" s="66"/>
      <c r="G41" s="66"/>
    </row>
    <row r="42" spans="1:7" s="67" customFormat="1" ht="19.5" customHeight="1">
      <c r="A42" s="69" t="s">
        <v>162</v>
      </c>
      <c r="B42" s="69"/>
      <c r="C42" s="69"/>
      <c r="D42" s="69"/>
      <c r="E42" s="69"/>
      <c r="F42" s="69"/>
      <c r="G42" s="69"/>
    </row>
    <row r="43" spans="1:7" s="67" customFormat="1" ht="18.75" customHeight="1">
      <c r="A43" s="69" t="s">
        <v>163</v>
      </c>
      <c r="B43" s="69"/>
      <c r="C43" s="69"/>
      <c r="D43" s="69"/>
      <c r="E43" s="69"/>
      <c r="F43" s="69"/>
      <c r="G43" s="69"/>
    </row>
    <row r="44" spans="1:108" s="67" customFormat="1" ht="18.75" customHeight="1">
      <c r="A44" s="68" t="s">
        <v>164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</row>
    <row r="45" spans="1:108" s="67" customFormat="1" ht="18.75" customHeight="1">
      <c r="A45" s="68" t="s">
        <v>165</v>
      </c>
      <c r="B45" s="68"/>
      <c r="C45" s="68"/>
      <c r="D45" s="68"/>
      <c r="E45" s="68"/>
      <c r="F45" s="68"/>
      <c r="G45" s="68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</row>
    <row r="46" spans="1:108" s="67" customFormat="1" ht="18.75" customHeight="1">
      <c r="A46" s="113" t="s">
        <v>166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</row>
    <row r="47" spans="1:108" s="67" customFormat="1" ht="18.75" customHeight="1">
      <c r="A47" s="113" t="s">
        <v>167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3"/>
    </row>
    <row r="48" spans="1:108" s="67" customFormat="1" ht="18.75" customHeight="1">
      <c r="A48" s="113" t="s">
        <v>168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</row>
    <row r="49" spans="1:108" s="67" customFormat="1" ht="18.75" customHeight="1">
      <c r="A49" s="68" t="s">
        <v>169</v>
      </c>
      <c r="B49" s="68"/>
      <c r="C49" s="68"/>
      <c r="D49" s="68"/>
      <c r="E49" s="68"/>
      <c r="F49" s="68"/>
      <c r="G49" s="68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</row>
    <row r="50" spans="1:108" s="67" customFormat="1" ht="18.75" customHeight="1">
      <c r="A50" s="113" t="s">
        <v>170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</row>
    <row r="51" spans="1:108" s="67" customFormat="1" ht="18.75" customHeight="1">
      <c r="A51" s="113" t="s">
        <v>171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</row>
    <row r="52" spans="1:108" s="67" customFormat="1" ht="18.75" customHeight="1">
      <c r="A52" s="68" t="s">
        <v>172</v>
      </c>
      <c r="B52" s="68"/>
      <c r="C52" s="68"/>
      <c r="D52" s="68"/>
      <c r="E52" s="68"/>
      <c r="F52" s="68"/>
      <c r="G52" s="68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</row>
    <row r="53" spans="1:108" s="67" customFormat="1" ht="18.75" customHeight="1">
      <c r="A53" s="68" t="s">
        <v>173</v>
      </c>
      <c r="B53" s="68"/>
      <c r="C53" s="68"/>
      <c r="D53" s="68"/>
      <c r="E53" s="68"/>
      <c r="F53" s="68"/>
      <c r="G53" s="68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</row>
    <row r="54" spans="1:108" s="67" customFormat="1" ht="18.75" customHeight="1">
      <c r="A54" s="68" t="s">
        <v>174</v>
      </c>
      <c r="B54" s="68"/>
      <c r="C54" s="68"/>
      <c r="D54" s="68"/>
      <c r="E54" s="68"/>
      <c r="F54" s="68"/>
      <c r="G54" s="68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</row>
    <row r="55" spans="1:7" s="67" customFormat="1" ht="18.75" customHeight="1">
      <c r="A55" s="113" t="s">
        <v>174</v>
      </c>
      <c r="B55" s="113"/>
      <c r="C55" s="113"/>
      <c r="D55" s="113"/>
      <c r="E55" s="113"/>
      <c r="F55" s="113"/>
      <c r="G55" s="113"/>
    </row>
    <row r="56" spans="1:108" ht="15" customHeight="1">
      <c r="A56" s="26" t="s">
        <v>115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</row>
    <row r="57" s="67" customFormat="1" ht="15.75" customHeight="1">
      <c r="A57" s="65" t="s">
        <v>176</v>
      </c>
    </row>
    <row r="58" spans="1:7" s="67" customFormat="1" ht="16.5" customHeight="1">
      <c r="A58" s="65" t="s">
        <v>177</v>
      </c>
      <c r="B58" s="64"/>
      <c r="C58" s="64"/>
      <c r="D58" s="64"/>
      <c r="E58" s="64"/>
      <c r="F58" s="64"/>
      <c r="G58" s="64"/>
    </row>
    <row r="59" spans="1:7" s="67" customFormat="1" ht="17.25" customHeight="1">
      <c r="A59" s="69" t="s">
        <v>178</v>
      </c>
      <c r="B59" s="69"/>
      <c r="C59" s="69"/>
      <c r="D59" s="69"/>
      <c r="E59" s="69"/>
      <c r="F59" s="69"/>
      <c r="G59" s="69"/>
    </row>
    <row r="60" spans="1:7" s="67" customFormat="1" ht="23.25" customHeight="1">
      <c r="A60" s="71" t="s">
        <v>179</v>
      </c>
      <c r="B60" s="71"/>
      <c r="C60" s="71"/>
      <c r="D60" s="71"/>
      <c r="E60" s="71"/>
      <c r="F60" s="71"/>
      <c r="G60" s="71"/>
    </row>
    <row r="61" spans="1:7" s="67" customFormat="1" ht="20.25" customHeight="1">
      <c r="A61" s="70" t="s">
        <v>180</v>
      </c>
      <c r="B61" s="64"/>
      <c r="C61" s="64"/>
      <c r="D61" s="64"/>
      <c r="E61" s="64"/>
      <c r="F61" s="64"/>
      <c r="G61" s="64"/>
    </row>
    <row r="62" spans="1:7" s="67" customFormat="1" ht="27.75" customHeight="1">
      <c r="A62" s="70" t="s">
        <v>181</v>
      </c>
      <c r="B62" s="64"/>
      <c r="C62" s="64"/>
      <c r="D62" s="64"/>
      <c r="E62" s="64"/>
      <c r="F62" s="64"/>
      <c r="G62" s="64"/>
    </row>
    <row r="63" spans="1:7" s="67" customFormat="1" ht="27.75" customHeight="1">
      <c r="A63" s="72" t="s">
        <v>182</v>
      </c>
      <c r="B63" s="73"/>
      <c r="C63" s="73"/>
      <c r="D63" s="73"/>
      <c r="E63" s="73"/>
      <c r="F63" s="73"/>
      <c r="G63" s="73"/>
    </row>
    <row r="64" s="67" customFormat="1" ht="17.25" customHeight="1">
      <c r="A64" s="74" t="s">
        <v>183</v>
      </c>
    </row>
    <row r="65" spans="1:7" s="67" customFormat="1" ht="27.75" customHeight="1">
      <c r="A65" s="70" t="s">
        <v>184</v>
      </c>
      <c r="B65" s="64"/>
      <c r="C65" s="64"/>
      <c r="D65" s="64"/>
      <c r="E65" s="64"/>
      <c r="F65" s="64"/>
      <c r="G65" s="64"/>
    </row>
    <row r="66" spans="1:108" s="67" customFormat="1" ht="18.75" customHeight="1">
      <c r="A66" s="113" t="s">
        <v>170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  <c r="BH66" s="113"/>
      <c r="BI66" s="113"/>
      <c r="BJ66" s="113"/>
      <c r="BK66" s="113"/>
      <c r="BL66" s="113"/>
      <c r="BM66" s="113"/>
      <c r="BN66" s="113"/>
      <c r="BO66" s="113"/>
      <c r="BP66" s="113"/>
      <c r="BQ66" s="113"/>
      <c r="BR66" s="113"/>
      <c r="BS66" s="113"/>
      <c r="BT66" s="113"/>
      <c r="BU66" s="113"/>
      <c r="BV66" s="113"/>
      <c r="BW66" s="113"/>
      <c r="BX66" s="113"/>
      <c r="BY66" s="113"/>
      <c r="BZ66" s="113"/>
      <c r="CA66" s="113"/>
      <c r="CB66" s="113"/>
      <c r="CC66" s="113"/>
      <c r="CD66" s="113"/>
      <c r="CE66" s="113"/>
      <c r="CF66" s="113"/>
      <c r="CG66" s="113"/>
      <c r="CH66" s="113"/>
      <c r="CI66" s="113"/>
      <c r="CJ66" s="113"/>
      <c r="CK66" s="113"/>
      <c r="CL66" s="113"/>
      <c r="CM66" s="113"/>
      <c r="CN66" s="113"/>
      <c r="CO66" s="113"/>
      <c r="CP66" s="113"/>
      <c r="CQ66" s="113"/>
      <c r="CR66" s="113"/>
      <c r="CS66" s="113"/>
      <c r="CT66" s="113"/>
      <c r="CU66" s="113"/>
      <c r="CV66" s="113"/>
      <c r="CW66" s="113"/>
      <c r="CX66" s="113"/>
      <c r="CY66" s="113"/>
      <c r="CZ66" s="113"/>
      <c r="DA66" s="113"/>
      <c r="DB66" s="113"/>
      <c r="DC66" s="113"/>
      <c r="DD66" s="113"/>
    </row>
    <row r="67" spans="1:108" s="67" customFormat="1" ht="18.75" customHeight="1">
      <c r="A67" s="113" t="s">
        <v>171</v>
      </c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3"/>
      <c r="BM67" s="113"/>
      <c r="BN67" s="113"/>
      <c r="BO67" s="113"/>
      <c r="BP67" s="113"/>
      <c r="BQ67" s="113"/>
      <c r="BR67" s="113"/>
      <c r="BS67" s="113"/>
      <c r="BT67" s="113"/>
      <c r="BU67" s="113"/>
      <c r="BV67" s="113"/>
      <c r="BW67" s="113"/>
      <c r="BX67" s="113"/>
      <c r="BY67" s="113"/>
      <c r="BZ67" s="113"/>
      <c r="CA67" s="113"/>
      <c r="CB67" s="113"/>
      <c r="CC67" s="113"/>
      <c r="CD67" s="113"/>
      <c r="CE67" s="113"/>
      <c r="CF67" s="113"/>
      <c r="CG67" s="113"/>
      <c r="CH67" s="113"/>
      <c r="CI67" s="113"/>
      <c r="CJ67" s="113"/>
      <c r="CK67" s="113"/>
      <c r="CL67" s="113"/>
      <c r="CM67" s="113"/>
      <c r="CN67" s="113"/>
      <c r="CO67" s="113"/>
      <c r="CP67" s="113"/>
      <c r="CQ67" s="113"/>
      <c r="CR67" s="113"/>
      <c r="CS67" s="113"/>
      <c r="CT67" s="113"/>
      <c r="CU67" s="113"/>
      <c r="CV67" s="113"/>
      <c r="CW67" s="113"/>
      <c r="CX67" s="113"/>
      <c r="CY67" s="113"/>
      <c r="CZ67" s="113"/>
      <c r="DA67" s="113"/>
      <c r="DB67" s="113"/>
      <c r="DC67" s="113"/>
      <c r="DD67" s="113"/>
    </row>
    <row r="68" spans="1:108" s="67" customFormat="1" ht="18.75" customHeight="1">
      <c r="A68" s="68" t="s">
        <v>172</v>
      </c>
      <c r="B68" s="68"/>
      <c r="C68" s="68"/>
      <c r="D68" s="68"/>
      <c r="E68" s="68"/>
      <c r="F68" s="68"/>
      <c r="G68" s="68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</row>
    <row r="69" spans="1:108" s="67" customFormat="1" ht="18.75" customHeight="1">
      <c r="A69" s="68" t="s">
        <v>173</v>
      </c>
      <c r="B69" s="68"/>
      <c r="C69" s="68"/>
      <c r="D69" s="68"/>
      <c r="E69" s="68"/>
      <c r="F69" s="68"/>
      <c r="G69" s="68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</row>
    <row r="70" spans="1:108" s="67" customFormat="1" ht="18.75" customHeight="1">
      <c r="A70" s="68" t="s">
        <v>174</v>
      </c>
      <c r="B70" s="68"/>
      <c r="C70" s="68"/>
      <c r="D70" s="68"/>
      <c r="E70" s="68"/>
      <c r="F70" s="68"/>
      <c r="G70" s="68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</row>
    <row r="71" spans="1:108" s="3" customFormat="1" ht="14.25">
      <c r="A71" s="76" t="s">
        <v>63</v>
      </c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</row>
    <row r="72" spans="1:7" s="67" customFormat="1" ht="19.5" customHeight="1">
      <c r="A72" s="65" t="s">
        <v>185</v>
      </c>
      <c r="B72" s="64"/>
      <c r="C72" s="64"/>
      <c r="D72" s="64"/>
      <c r="E72" s="64"/>
      <c r="F72" s="64"/>
      <c r="G72" s="64"/>
    </row>
    <row r="73" spans="1:7" s="67" customFormat="1" ht="18" customHeight="1">
      <c r="A73" s="65" t="s">
        <v>186</v>
      </c>
      <c r="B73" s="64"/>
      <c r="C73" s="64"/>
      <c r="D73" s="64"/>
      <c r="E73" s="64"/>
      <c r="F73" s="64"/>
      <c r="G73" s="64"/>
    </row>
    <row r="74" spans="1:7" s="67" customFormat="1" ht="18.75" customHeight="1">
      <c r="A74" s="65" t="s">
        <v>187</v>
      </c>
      <c r="B74" s="64"/>
      <c r="C74" s="64"/>
      <c r="D74" s="64"/>
      <c r="E74" s="64"/>
      <c r="F74" s="64"/>
      <c r="G74" s="64"/>
    </row>
    <row r="75" spans="1:7" s="67" customFormat="1" ht="17.25" customHeight="1">
      <c r="A75" s="70" t="s">
        <v>188</v>
      </c>
      <c r="B75" s="64"/>
      <c r="C75" s="64"/>
      <c r="D75" s="64"/>
      <c r="E75" s="64"/>
      <c r="F75" s="64"/>
      <c r="G75" s="64"/>
    </row>
    <row r="76" spans="1:7" s="67" customFormat="1" ht="18.75" customHeight="1" hidden="1">
      <c r="A76" s="72"/>
      <c r="B76" s="73"/>
      <c r="C76" s="73"/>
      <c r="D76" s="73"/>
      <c r="E76" s="73"/>
      <c r="F76" s="73"/>
      <c r="G76" s="73"/>
    </row>
    <row r="77" spans="1:7" s="67" customFormat="1" ht="18.75" customHeight="1">
      <c r="A77" s="72" t="s">
        <v>189</v>
      </c>
      <c r="B77" s="73"/>
      <c r="C77" s="73"/>
      <c r="D77" s="73"/>
      <c r="E77" s="73"/>
      <c r="F77" s="73"/>
      <c r="G77" s="73"/>
    </row>
    <row r="78" spans="1:7" s="67" customFormat="1" ht="18" customHeight="1">
      <c r="A78" s="65" t="s">
        <v>202</v>
      </c>
      <c r="B78" s="64"/>
      <c r="C78" s="64"/>
      <c r="D78" s="64"/>
      <c r="E78" s="64"/>
      <c r="F78" s="64"/>
      <c r="G78" s="64"/>
    </row>
    <row r="79" s="67" customFormat="1" ht="18" customHeight="1">
      <c r="A79" s="69" t="s">
        <v>203</v>
      </c>
    </row>
    <row r="80" spans="1:7" s="64" customFormat="1" ht="27.75" customHeight="1">
      <c r="A80" s="77" t="s">
        <v>190</v>
      </c>
      <c r="B80" s="78"/>
      <c r="C80" s="78"/>
      <c r="D80" s="78"/>
      <c r="E80" s="78"/>
      <c r="F80" s="78"/>
      <c r="G80" s="78"/>
    </row>
    <row r="81" spans="1:7" s="67" customFormat="1" ht="27.75" customHeight="1" hidden="1">
      <c r="A81" s="65"/>
      <c r="B81" s="64"/>
      <c r="C81" s="64"/>
      <c r="D81" s="64"/>
      <c r="E81" s="64"/>
      <c r="F81" s="64"/>
      <c r="G81" s="64"/>
    </row>
    <row r="82" spans="1:7" s="67" customFormat="1" ht="27.75" customHeight="1">
      <c r="A82" s="70" t="s">
        <v>191</v>
      </c>
      <c r="B82" s="64"/>
      <c r="C82" s="64"/>
      <c r="D82" s="64"/>
      <c r="E82" s="64"/>
      <c r="F82" s="64"/>
      <c r="G82" s="64"/>
    </row>
    <row r="83" spans="1:7" s="67" customFormat="1" ht="27.75" customHeight="1">
      <c r="A83" s="70" t="s">
        <v>192</v>
      </c>
      <c r="B83" s="64"/>
      <c r="C83" s="64"/>
      <c r="D83" s="64"/>
      <c r="E83" s="64"/>
      <c r="F83" s="64"/>
      <c r="G83" s="64"/>
    </row>
    <row r="84" spans="1:7" s="67" customFormat="1" ht="27.75" customHeight="1">
      <c r="A84" s="70" t="s">
        <v>193</v>
      </c>
      <c r="B84" s="64"/>
      <c r="C84" s="64"/>
      <c r="D84" s="64"/>
      <c r="E84" s="64"/>
      <c r="F84" s="64"/>
      <c r="G84" s="64"/>
    </row>
    <row r="85" spans="1:7" s="67" customFormat="1" ht="27.75" customHeight="1">
      <c r="A85" s="70" t="s">
        <v>194</v>
      </c>
      <c r="B85" s="64"/>
      <c r="C85" s="64"/>
      <c r="D85" s="64"/>
      <c r="E85" s="64"/>
      <c r="F85" s="64"/>
      <c r="G85" s="64"/>
    </row>
    <row r="86" spans="1:7" s="67" customFormat="1" ht="27.75" customHeight="1">
      <c r="A86" s="72" t="s">
        <v>195</v>
      </c>
      <c r="B86" s="73"/>
      <c r="C86" s="73"/>
      <c r="D86" s="73"/>
      <c r="E86" s="73"/>
      <c r="F86" s="73"/>
      <c r="G86" s="73"/>
    </row>
    <row r="87" spans="1:7" s="67" customFormat="1" ht="27.75" customHeight="1">
      <c r="A87" s="70"/>
      <c r="B87" s="64"/>
      <c r="C87" s="64"/>
      <c r="D87" s="64"/>
      <c r="E87" s="64"/>
      <c r="F87" s="64"/>
      <c r="G87" s="64"/>
    </row>
  </sheetData>
  <sheetProtection/>
  <mergeCells count="40">
    <mergeCell ref="AL20:AO20"/>
    <mergeCell ref="CO21:DD21"/>
    <mergeCell ref="CO22:DD22"/>
    <mergeCell ref="A37:DD37"/>
    <mergeCell ref="CO20:DD20"/>
    <mergeCell ref="CO27:DD27"/>
    <mergeCell ref="BK20:BN20"/>
    <mergeCell ref="BO20:BR20"/>
    <mergeCell ref="AT30:CM31"/>
    <mergeCell ref="AT33:CM35"/>
    <mergeCell ref="CO28:DD28"/>
    <mergeCell ref="AH23:BV25"/>
    <mergeCell ref="AH27:BV27"/>
    <mergeCell ref="CO26:DD26"/>
    <mergeCell ref="CO24:DD24"/>
    <mergeCell ref="CO25:DD25"/>
    <mergeCell ref="CO23:DD23"/>
    <mergeCell ref="BE8:DD8"/>
    <mergeCell ref="BE11:BX11"/>
    <mergeCell ref="A15:DD15"/>
    <mergeCell ref="BE12:BX12"/>
    <mergeCell ref="BY11:DD11"/>
    <mergeCell ref="CQ13:CT13"/>
    <mergeCell ref="BY12:DD12"/>
    <mergeCell ref="CO18:DD18"/>
    <mergeCell ref="BE10:DD10"/>
    <mergeCell ref="BB16:BE16"/>
    <mergeCell ref="AS20:BJ20"/>
    <mergeCell ref="BN13:BQ13"/>
    <mergeCell ref="BU13:CL13"/>
    <mergeCell ref="CM13:CP13"/>
    <mergeCell ref="CO19:DD19"/>
    <mergeCell ref="A66:DD66"/>
    <mergeCell ref="A67:DD67"/>
    <mergeCell ref="A46:DD46"/>
    <mergeCell ref="A47:DD47"/>
    <mergeCell ref="A50:DD50"/>
    <mergeCell ref="A51:DD51"/>
    <mergeCell ref="A55:G55"/>
    <mergeCell ref="A48:DD4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1">
      <selection activeCell="BU13" sqref="BU13:DD13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30" customHeight="1">
      <c r="A2" s="141" t="s">
        <v>116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</row>
    <row r="3" ht="7.5" customHeight="1"/>
    <row r="4" spans="1:108" ht="15">
      <c r="A4" s="144" t="s">
        <v>0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6"/>
      <c r="BU4" s="144" t="s">
        <v>6</v>
      </c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6"/>
    </row>
    <row r="5" spans="1:108" s="3" customFormat="1" ht="15" customHeight="1">
      <c r="A5" s="31"/>
      <c r="B5" s="147" t="s">
        <v>7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8"/>
      <c r="BU5" s="165">
        <v>56639422.05</v>
      </c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7"/>
    </row>
    <row r="6" spans="1:108" ht="15">
      <c r="A6" s="10"/>
      <c r="B6" s="142" t="s">
        <v>1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3"/>
      <c r="BU6" s="160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2"/>
    </row>
    <row r="7" spans="1:108" ht="30" customHeight="1">
      <c r="A7" s="32"/>
      <c r="B7" s="136" t="s">
        <v>117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7"/>
      <c r="BU7" s="149">
        <v>40226920.46</v>
      </c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0"/>
      <c r="CL7" s="150"/>
      <c r="CM7" s="150"/>
      <c r="CN7" s="150"/>
      <c r="CO7" s="150"/>
      <c r="CP7" s="150"/>
      <c r="CQ7" s="150"/>
      <c r="CR7" s="150"/>
      <c r="CS7" s="150"/>
      <c r="CT7" s="150"/>
      <c r="CU7" s="150"/>
      <c r="CV7" s="150"/>
      <c r="CW7" s="150"/>
      <c r="CX7" s="150"/>
      <c r="CY7" s="150"/>
      <c r="CZ7" s="150"/>
      <c r="DA7" s="150"/>
      <c r="DB7" s="150"/>
      <c r="DC7" s="150"/>
      <c r="DD7" s="151"/>
    </row>
    <row r="8" spans="1:108" ht="15">
      <c r="A8" s="10"/>
      <c r="B8" s="155" t="s">
        <v>8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6"/>
      <c r="BU8" s="160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2"/>
    </row>
    <row r="9" spans="1:108" ht="45" customHeight="1">
      <c r="A9" s="32"/>
      <c r="B9" s="136" t="s">
        <v>127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7"/>
      <c r="BU9" s="149">
        <v>40226920.46</v>
      </c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1"/>
    </row>
    <row r="10" spans="1:108" ht="45" customHeight="1">
      <c r="A10" s="32"/>
      <c r="B10" s="136" t="s">
        <v>118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7"/>
      <c r="BU10" s="138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40"/>
    </row>
    <row r="11" spans="1:108" ht="45" customHeight="1">
      <c r="A11" s="32"/>
      <c r="B11" s="136" t="s">
        <v>119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7"/>
      <c r="BU11" s="138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40"/>
    </row>
    <row r="12" spans="1:108" ht="30" customHeight="1">
      <c r="A12" s="32"/>
      <c r="B12" s="136" t="s">
        <v>120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7"/>
      <c r="BU12" s="157">
        <v>22381294.06</v>
      </c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9"/>
    </row>
    <row r="13" spans="1:108" ht="30" customHeight="1">
      <c r="A13" s="32"/>
      <c r="B13" s="136" t="s">
        <v>121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7"/>
      <c r="BU13" s="157">
        <v>16412501.59</v>
      </c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9"/>
    </row>
    <row r="14" spans="1:108" ht="15">
      <c r="A14" s="33"/>
      <c r="B14" s="155" t="s">
        <v>8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6"/>
      <c r="BU14" s="138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40"/>
    </row>
    <row r="15" spans="1:108" ht="30" customHeight="1">
      <c r="A15" s="32"/>
      <c r="B15" s="136" t="s">
        <v>26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7"/>
      <c r="BU15" s="157">
        <v>3294479.77</v>
      </c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9"/>
    </row>
    <row r="16" spans="1:108" ht="15">
      <c r="A16" s="32"/>
      <c r="B16" s="136" t="s">
        <v>27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7"/>
      <c r="BU16" s="157">
        <v>372481.69</v>
      </c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9"/>
    </row>
    <row r="17" spans="1:108" s="3" customFormat="1" ht="15" customHeight="1">
      <c r="A17" s="31"/>
      <c r="B17" s="147" t="s">
        <v>97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8"/>
      <c r="BU17" s="152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3"/>
      <c r="CV17" s="153"/>
      <c r="CW17" s="153"/>
      <c r="CX17" s="153"/>
      <c r="CY17" s="153"/>
      <c r="CZ17" s="153"/>
      <c r="DA17" s="153"/>
      <c r="DB17" s="153"/>
      <c r="DC17" s="153"/>
      <c r="DD17" s="154"/>
    </row>
    <row r="18" spans="1:108" ht="15">
      <c r="A18" s="10"/>
      <c r="B18" s="142" t="s">
        <v>1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3"/>
      <c r="BU18" s="138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40"/>
    </row>
    <row r="19" spans="1:108" ht="30" customHeight="1">
      <c r="A19" s="34"/>
      <c r="B19" s="163" t="s">
        <v>122</v>
      </c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4"/>
      <c r="BU19" s="160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2"/>
    </row>
    <row r="20" spans="1:108" ht="30" customHeight="1">
      <c r="A20" s="32"/>
      <c r="B20" s="136" t="s">
        <v>123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7"/>
      <c r="BU20" s="160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2"/>
    </row>
    <row r="21" spans="1:108" ht="15" customHeight="1">
      <c r="A21" s="35"/>
      <c r="B21" s="155" t="s">
        <v>8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6"/>
      <c r="BU21" s="160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  <c r="CW21" s="161"/>
      <c r="CX21" s="161"/>
      <c r="CY21" s="161"/>
      <c r="CZ21" s="161"/>
      <c r="DA21" s="161"/>
      <c r="DB21" s="161"/>
      <c r="DC21" s="161"/>
      <c r="DD21" s="162"/>
    </row>
    <row r="22" spans="1:108" ht="15" customHeight="1">
      <c r="A22" s="32"/>
      <c r="B22" s="136" t="s">
        <v>9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7"/>
      <c r="BU22" s="138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40"/>
    </row>
    <row r="23" spans="1:108" ht="15" customHeight="1">
      <c r="A23" s="32"/>
      <c r="B23" s="136" t="s">
        <v>10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7"/>
      <c r="BU23" s="138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40"/>
    </row>
    <row r="24" spans="1:108" ht="15" customHeight="1">
      <c r="A24" s="32"/>
      <c r="B24" s="136" t="s">
        <v>104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7"/>
      <c r="BU24" s="138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40"/>
    </row>
    <row r="25" spans="1:108" ht="15" customHeight="1">
      <c r="A25" s="32"/>
      <c r="B25" s="136" t="s">
        <v>11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7"/>
      <c r="BU25" s="138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/>
      <c r="CY25" s="139"/>
      <c r="CZ25" s="139"/>
      <c r="DA25" s="139"/>
      <c r="DB25" s="139"/>
      <c r="DC25" s="139"/>
      <c r="DD25" s="140"/>
    </row>
    <row r="26" spans="1:108" ht="15" customHeight="1">
      <c r="A26" s="32"/>
      <c r="B26" s="136" t="s">
        <v>12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7"/>
      <c r="BU26" s="138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39"/>
      <c r="DC26" s="139"/>
      <c r="DD26" s="140"/>
    </row>
    <row r="27" spans="1:108" ht="15" customHeight="1">
      <c r="A27" s="32"/>
      <c r="B27" s="136" t="s">
        <v>13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7"/>
      <c r="BU27" s="138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/>
      <c r="CY27" s="139"/>
      <c r="CZ27" s="139"/>
      <c r="DA27" s="139"/>
      <c r="DB27" s="139"/>
      <c r="DC27" s="139"/>
      <c r="DD27" s="140"/>
    </row>
    <row r="28" spans="1:108" ht="30" customHeight="1">
      <c r="A28" s="32"/>
      <c r="B28" s="136" t="s">
        <v>65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7"/>
      <c r="BU28" s="138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  <c r="CV28" s="139"/>
      <c r="CW28" s="139"/>
      <c r="CX28" s="139"/>
      <c r="CY28" s="139"/>
      <c r="CZ28" s="139"/>
      <c r="DA28" s="139"/>
      <c r="DB28" s="139"/>
      <c r="DC28" s="139"/>
      <c r="DD28" s="140"/>
    </row>
    <row r="29" spans="1:108" ht="30" customHeight="1">
      <c r="A29" s="32"/>
      <c r="B29" s="136" t="s">
        <v>100</v>
      </c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7"/>
      <c r="BU29" s="138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39"/>
      <c r="CS29" s="139"/>
      <c r="CT29" s="139"/>
      <c r="CU29" s="139"/>
      <c r="CV29" s="139"/>
      <c r="CW29" s="139"/>
      <c r="CX29" s="139"/>
      <c r="CY29" s="139"/>
      <c r="CZ29" s="139"/>
      <c r="DA29" s="139"/>
      <c r="DB29" s="139"/>
      <c r="DC29" s="139"/>
      <c r="DD29" s="140"/>
    </row>
    <row r="30" spans="1:108" ht="15" customHeight="1">
      <c r="A30" s="32"/>
      <c r="B30" s="136" t="s">
        <v>66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7"/>
      <c r="BU30" s="138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40"/>
    </row>
    <row r="31" spans="1:108" ht="15" customHeight="1">
      <c r="A31" s="32"/>
      <c r="B31" s="136" t="s">
        <v>67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7"/>
      <c r="BU31" s="138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40"/>
    </row>
    <row r="32" spans="1:108" ht="45" customHeight="1">
      <c r="A32" s="32"/>
      <c r="B32" s="136" t="s">
        <v>68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7"/>
      <c r="BU32" s="138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  <c r="CP32" s="139"/>
      <c r="CQ32" s="139"/>
      <c r="CR32" s="139"/>
      <c r="CS32" s="139"/>
      <c r="CT32" s="139"/>
      <c r="CU32" s="139"/>
      <c r="CV32" s="139"/>
      <c r="CW32" s="139"/>
      <c r="CX32" s="139"/>
      <c r="CY32" s="139"/>
      <c r="CZ32" s="139"/>
      <c r="DA32" s="139"/>
      <c r="DB32" s="139"/>
      <c r="DC32" s="139"/>
      <c r="DD32" s="140"/>
    </row>
    <row r="33" spans="1:108" ht="13.5" customHeight="1">
      <c r="A33" s="35"/>
      <c r="B33" s="155" t="s">
        <v>8</v>
      </c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6"/>
      <c r="BU33" s="138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  <c r="CP33" s="139"/>
      <c r="CQ33" s="139"/>
      <c r="CR33" s="139"/>
      <c r="CS33" s="139"/>
      <c r="CT33" s="139"/>
      <c r="CU33" s="139"/>
      <c r="CV33" s="139"/>
      <c r="CW33" s="139"/>
      <c r="CX33" s="139"/>
      <c r="CY33" s="139"/>
      <c r="CZ33" s="139"/>
      <c r="DA33" s="139"/>
      <c r="DB33" s="139"/>
      <c r="DC33" s="139"/>
      <c r="DD33" s="140"/>
    </row>
    <row r="34" spans="1:108" ht="15" customHeight="1">
      <c r="A34" s="32"/>
      <c r="B34" s="136" t="s">
        <v>69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7"/>
      <c r="BU34" s="138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39"/>
      <c r="CN34" s="139"/>
      <c r="CO34" s="139"/>
      <c r="CP34" s="139"/>
      <c r="CQ34" s="139"/>
      <c r="CR34" s="139"/>
      <c r="CS34" s="139"/>
      <c r="CT34" s="139"/>
      <c r="CU34" s="139"/>
      <c r="CV34" s="139"/>
      <c r="CW34" s="139"/>
      <c r="CX34" s="139"/>
      <c r="CY34" s="139"/>
      <c r="CZ34" s="139"/>
      <c r="DA34" s="139"/>
      <c r="DB34" s="139"/>
      <c r="DC34" s="139"/>
      <c r="DD34" s="140"/>
    </row>
    <row r="35" spans="1:108" ht="15" customHeight="1">
      <c r="A35" s="32"/>
      <c r="B35" s="136" t="s">
        <v>70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7"/>
      <c r="BU35" s="138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39"/>
      <c r="CI35" s="139"/>
      <c r="CJ35" s="139"/>
      <c r="CK35" s="139"/>
      <c r="CL35" s="139"/>
      <c r="CM35" s="139"/>
      <c r="CN35" s="139"/>
      <c r="CO35" s="139"/>
      <c r="CP35" s="139"/>
      <c r="CQ35" s="139"/>
      <c r="CR35" s="139"/>
      <c r="CS35" s="139"/>
      <c r="CT35" s="139"/>
      <c r="CU35" s="139"/>
      <c r="CV35" s="139"/>
      <c r="CW35" s="139"/>
      <c r="CX35" s="139"/>
      <c r="CY35" s="139"/>
      <c r="CZ35" s="139"/>
      <c r="DA35" s="139"/>
      <c r="DB35" s="139"/>
      <c r="DC35" s="139"/>
      <c r="DD35" s="140"/>
    </row>
    <row r="36" spans="1:108" ht="15" customHeight="1">
      <c r="A36" s="32"/>
      <c r="B36" s="136" t="s">
        <v>64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7"/>
      <c r="BU36" s="138"/>
      <c r="BV36" s="139"/>
      <c r="BW36" s="139"/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39"/>
      <c r="CI36" s="139"/>
      <c r="CJ36" s="139"/>
      <c r="CK36" s="139"/>
      <c r="CL36" s="139"/>
      <c r="CM36" s="139"/>
      <c r="CN36" s="139"/>
      <c r="CO36" s="139"/>
      <c r="CP36" s="139"/>
      <c r="CQ36" s="139"/>
      <c r="CR36" s="139"/>
      <c r="CS36" s="139"/>
      <c r="CT36" s="139"/>
      <c r="CU36" s="139"/>
      <c r="CV36" s="139"/>
      <c r="CW36" s="139"/>
      <c r="CX36" s="139"/>
      <c r="CY36" s="139"/>
      <c r="CZ36" s="139"/>
      <c r="DA36" s="139"/>
      <c r="DB36" s="139"/>
      <c r="DC36" s="139"/>
      <c r="DD36" s="140"/>
    </row>
    <row r="37" spans="1:108" ht="15" customHeight="1">
      <c r="A37" s="32"/>
      <c r="B37" s="136" t="s">
        <v>71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7"/>
      <c r="BU37" s="138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39"/>
      <c r="CX37" s="139"/>
      <c r="CY37" s="139"/>
      <c r="CZ37" s="139"/>
      <c r="DA37" s="139"/>
      <c r="DB37" s="139"/>
      <c r="DC37" s="139"/>
      <c r="DD37" s="140"/>
    </row>
    <row r="38" spans="1:108" ht="15" customHeight="1">
      <c r="A38" s="32"/>
      <c r="B38" s="136" t="s">
        <v>72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7"/>
      <c r="BU38" s="138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39"/>
      <c r="CL38" s="139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40"/>
    </row>
    <row r="39" spans="1:108" ht="15" customHeight="1">
      <c r="A39" s="32"/>
      <c r="B39" s="136" t="s">
        <v>73</v>
      </c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7"/>
      <c r="BU39" s="138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  <c r="CN39" s="139"/>
      <c r="CO39" s="139"/>
      <c r="CP39" s="139"/>
      <c r="CQ39" s="139"/>
      <c r="CR39" s="139"/>
      <c r="CS39" s="139"/>
      <c r="CT39" s="139"/>
      <c r="CU39" s="139"/>
      <c r="CV39" s="139"/>
      <c r="CW39" s="139"/>
      <c r="CX39" s="139"/>
      <c r="CY39" s="139"/>
      <c r="CZ39" s="139"/>
      <c r="DA39" s="139"/>
      <c r="DB39" s="139"/>
      <c r="DC39" s="139"/>
      <c r="DD39" s="140"/>
    </row>
    <row r="40" spans="1:108" ht="30" customHeight="1">
      <c r="A40" s="32"/>
      <c r="B40" s="136" t="s">
        <v>74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7"/>
      <c r="BU40" s="138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  <c r="CP40" s="139"/>
      <c r="CQ40" s="139"/>
      <c r="CR40" s="139"/>
      <c r="CS40" s="139"/>
      <c r="CT40" s="139"/>
      <c r="CU40" s="139"/>
      <c r="CV40" s="139"/>
      <c r="CW40" s="139"/>
      <c r="CX40" s="139"/>
      <c r="CY40" s="139"/>
      <c r="CZ40" s="139"/>
      <c r="DA40" s="139"/>
      <c r="DB40" s="139"/>
      <c r="DC40" s="139"/>
      <c r="DD40" s="140"/>
    </row>
    <row r="41" spans="1:108" ht="30" customHeight="1">
      <c r="A41" s="32"/>
      <c r="B41" s="136" t="s">
        <v>99</v>
      </c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7"/>
      <c r="BU41" s="138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39"/>
      <c r="CG41" s="139"/>
      <c r="CH41" s="139"/>
      <c r="CI41" s="139"/>
      <c r="CJ41" s="139"/>
      <c r="CK41" s="139"/>
      <c r="CL41" s="139"/>
      <c r="CM41" s="139"/>
      <c r="CN41" s="139"/>
      <c r="CO41" s="139"/>
      <c r="CP41" s="139"/>
      <c r="CQ41" s="139"/>
      <c r="CR41" s="139"/>
      <c r="CS41" s="139"/>
      <c r="CT41" s="139"/>
      <c r="CU41" s="139"/>
      <c r="CV41" s="139"/>
      <c r="CW41" s="139"/>
      <c r="CX41" s="139"/>
      <c r="CY41" s="139"/>
      <c r="CZ41" s="139"/>
      <c r="DA41" s="139"/>
      <c r="DB41" s="139"/>
      <c r="DC41" s="139"/>
      <c r="DD41" s="140"/>
    </row>
    <row r="42" spans="1:108" ht="15" customHeight="1">
      <c r="A42" s="32"/>
      <c r="B42" s="136" t="s">
        <v>75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7"/>
      <c r="BU42" s="138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39"/>
      <c r="CG42" s="139"/>
      <c r="CH42" s="139"/>
      <c r="CI42" s="139"/>
      <c r="CJ42" s="139"/>
      <c r="CK42" s="139"/>
      <c r="CL42" s="139"/>
      <c r="CM42" s="139"/>
      <c r="CN42" s="139"/>
      <c r="CO42" s="139"/>
      <c r="CP42" s="139"/>
      <c r="CQ42" s="139"/>
      <c r="CR42" s="139"/>
      <c r="CS42" s="139"/>
      <c r="CT42" s="139"/>
      <c r="CU42" s="139"/>
      <c r="CV42" s="139"/>
      <c r="CW42" s="139"/>
      <c r="CX42" s="139"/>
      <c r="CY42" s="139"/>
      <c r="CZ42" s="139"/>
      <c r="DA42" s="139"/>
      <c r="DB42" s="139"/>
      <c r="DC42" s="139"/>
      <c r="DD42" s="140"/>
    </row>
    <row r="43" spans="1:108" ht="15" customHeight="1">
      <c r="A43" s="32"/>
      <c r="B43" s="136" t="s">
        <v>76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7"/>
      <c r="BU43" s="138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40"/>
    </row>
    <row r="44" spans="1:108" s="3" customFormat="1" ht="15" customHeight="1">
      <c r="A44" s="31"/>
      <c r="B44" s="147" t="s">
        <v>98</v>
      </c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8"/>
      <c r="BU44" s="152"/>
      <c r="BV44" s="153"/>
      <c r="BW44" s="153"/>
      <c r="BX44" s="153"/>
      <c r="BY44" s="153"/>
      <c r="BZ44" s="153"/>
      <c r="CA44" s="153"/>
      <c r="CB44" s="153"/>
      <c r="CC44" s="153"/>
      <c r="CD44" s="153"/>
      <c r="CE44" s="153"/>
      <c r="CF44" s="153"/>
      <c r="CG44" s="153"/>
      <c r="CH44" s="153"/>
      <c r="CI44" s="153"/>
      <c r="CJ44" s="153"/>
      <c r="CK44" s="153"/>
      <c r="CL44" s="153"/>
      <c r="CM44" s="153"/>
      <c r="CN44" s="153"/>
      <c r="CO44" s="153"/>
      <c r="CP44" s="153"/>
      <c r="CQ44" s="153"/>
      <c r="CR44" s="153"/>
      <c r="CS44" s="153"/>
      <c r="CT44" s="153"/>
      <c r="CU44" s="153"/>
      <c r="CV44" s="153"/>
      <c r="CW44" s="153"/>
      <c r="CX44" s="153"/>
      <c r="CY44" s="153"/>
      <c r="CZ44" s="153"/>
      <c r="DA44" s="153"/>
      <c r="DB44" s="153"/>
      <c r="DC44" s="153"/>
      <c r="DD44" s="154"/>
    </row>
    <row r="45" spans="1:108" ht="15" customHeight="1">
      <c r="A45" s="36"/>
      <c r="B45" s="142" t="s">
        <v>1</v>
      </c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2"/>
      <c r="BT45" s="143"/>
      <c r="BU45" s="138"/>
      <c r="BV45" s="139"/>
      <c r="BW45" s="139"/>
      <c r="BX45" s="139"/>
      <c r="BY45" s="139"/>
      <c r="BZ45" s="139"/>
      <c r="CA45" s="139"/>
      <c r="CB45" s="139"/>
      <c r="CC45" s="139"/>
      <c r="CD45" s="139"/>
      <c r="CE45" s="139"/>
      <c r="CF45" s="139"/>
      <c r="CG45" s="139"/>
      <c r="CH45" s="139"/>
      <c r="CI45" s="139"/>
      <c r="CJ45" s="139"/>
      <c r="CK45" s="139"/>
      <c r="CL45" s="139"/>
      <c r="CM45" s="139"/>
      <c r="CN45" s="139"/>
      <c r="CO45" s="139"/>
      <c r="CP45" s="139"/>
      <c r="CQ45" s="139"/>
      <c r="CR45" s="139"/>
      <c r="CS45" s="139"/>
      <c r="CT45" s="139"/>
      <c r="CU45" s="139"/>
      <c r="CV45" s="139"/>
      <c r="CW45" s="139"/>
      <c r="CX45" s="139"/>
      <c r="CY45" s="139"/>
      <c r="CZ45" s="139"/>
      <c r="DA45" s="139"/>
      <c r="DB45" s="139"/>
      <c r="DC45" s="139"/>
      <c r="DD45" s="140"/>
    </row>
    <row r="46" spans="1:108" ht="15" customHeight="1">
      <c r="A46" s="32"/>
      <c r="B46" s="136" t="s">
        <v>77</v>
      </c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7"/>
      <c r="BU46" s="138"/>
      <c r="BV46" s="139"/>
      <c r="BW46" s="139"/>
      <c r="BX46" s="139"/>
      <c r="BY46" s="139"/>
      <c r="BZ46" s="139"/>
      <c r="CA46" s="139"/>
      <c r="CB46" s="139"/>
      <c r="CC46" s="139"/>
      <c r="CD46" s="139"/>
      <c r="CE46" s="139"/>
      <c r="CF46" s="139"/>
      <c r="CG46" s="139"/>
      <c r="CH46" s="139"/>
      <c r="CI46" s="139"/>
      <c r="CJ46" s="139"/>
      <c r="CK46" s="139"/>
      <c r="CL46" s="139"/>
      <c r="CM46" s="139"/>
      <c r="CN46" s="139"/>
      <c r="CO46" s="139"/>
      <c r="CP46" s="139"/>
      <c r="CQ46" s="139"/>
      <c r="CR46" s="139"/>
      <c r="CS46" s="139"/>
      <c r="CT46" s="139"/>
      <c r="CU46" s="139"/>
      <c r="CV46" s="139"/>
      <c r="CW46" s="139"/>
      <c r="CX46" s="139"/>
      <c r="CY46" s="139"/>
      <c r="CZ46" s="139"/>
      <c r="DA46" s="139"/>
      <c r="DB46" s="139"/>
      <c r="DC46" s="139"/>
      <c r="DD46" s="140"/>
    </row>
    <row r="47" spans="1:108" ht="30" customHeight="1">
      <c r="A47" s="32"/>
      <c r="B47" s="136" t="s">
        <v>124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7"/>
      <c r="BU47" s="157">
        <f>BU49+BU52+BU53+BU54+BU58</f>
        <v>1003720.8800000001</v>
      </c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8"/>
      <c r="DA47" s="158"/>
      <c r="DB47" s="158"/>
      <c r="DC47" s="158"/>
      <c r="DD47" s="159"/>
    </row>
    <row r="48" spans="1:108" ht="15" customHeight="1">
      <c r="A48" s="35"/>
      <c r="B48" s="155" t="s">
        <v>8</v>
      </c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5"/>
      <c r="BQ48" s="155"/>
      <c r="BR48" s="155"/>
      <c r="BS48" s="155"/>
      <c r="BT48" s="156"/>
      <c r="BU48" s="149"/>
      <c r="BV48" s="150"/>
      <c r="BW48" s="150"/>
      <c r="BX48" s="150"/>
      <c r="BY48" s="150"/>
      <c r="BZ48" s="150"/>
      <c r="CA48" s="150"/>
      <c r="CB48" s="150"/>
      <c r="CC48" s="150"/>
      <c r="CD48" s="150"/>
      <c r="CE48" s="150"/>
      <c r="CF48" s="150"/>
      <c r="CG48" s="150"/>
      <c r="CH48" s="150"/>
      <c r="CI48" s="150"/>
      <c r="CJ48" s="150"/>
      <c r="CK48" s="150"/>
      <c r="CL48" s="150"/>
      <c r="CM48" s="150"/>
      <c r="CN48" s="150"/>
      <c r="CO48" s="150"/>
      <c r="CP48" s="150"/>
      <c r="CQ48" s="150"/>
      <c r="CR48" s="150"/>
      <c r="CS48" s="150"/>
      <c r="CT48" s="150"/>
      <c r="CU48" s="150"/>
      <c r="CV48" s="150"/>
      <c r="CW48" s="150"/>
      <c r="CX48" s="150"/>
      <c r="CY48" s="150"/>
      <c r="CZ48" s="150"/>
      <c r="DA48" s="150"/>
      <c r="DB48" s="150"/>
      <c r="DC48" s="150"/>
      <c r="DD48" s="151"/>
    </row>
    <row r="49" spans="1:108" ht="15" customHeight="1">
      <c r="A49" s="32"/>
      <c r="B49" s="136" t="s">
        <v>84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7"/>
      <c r="BU49" s="157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8"/>
      <c r="CX49" s="158"/>
      <c r="CY49" s="158"/>
      <c r="CZ49" s="158"/>
      <c r="DA49" s="158"/>
      <c r="DB49" s="158"/>
      <c r="DC49" s="158"/>
      <c r="DD49" s="159"/>
    </row>
    <row r="50" spans="1:108" ht="15" customHeight="1">
      <c r="A50" s="32"/>
      <c r="B50" s="136" t="s">
        <v>197</v>
      </c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  <c r="BT50" s="137"/>
      <c r="BU50" s="157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  <c r="CY50" s="158"/>
      <c r="CZ50" s="158"/>
      <c r="DA50" s="158"/>
      <c r="DB50" s="158"/>
      <c r="DC50" s="158"/>
      <c r="DD50" s="159"/>
    </row>
    <row r="51" spans="1:108" ht="15" customHeight="1">
      <c r="A51" s="32"/>
      <c r="B51" s="136" t="s">
        <v>43</v>
      </c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37"/>
      <c r="BU51" s="157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  <c r="CQ51" s="158"/>
      <c r="CR51" s="158"/>
      <c r="CS51" s="158"/>
      <c r="CT51" s="158"/>
      <c r="CU51" s="158"/>
      <c r="CV51" s="158"/>
      <c r="CW51" s="158"/>
      <c r="CX51" s="158"/>
      <c r="CY51" s="158"/>
      <c r="CZ51" s="158"/>
      <c r="DA51" s="158"/>
      <c r="DB51" s="158"/>
      <c r="DC51" s="158"/>
      <c r="DD51" s="159"/>
    </row>
    <row r="52" spans="1:108" ht="15" customHeight="1">
      <c r="A52" s="32"/>
      <c r="B52" s="136" t="s">
        <v>44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  <c r="BT52" s="137"/>
      <c r="BU52" s="157"/>
      <c r="BV52" s="158"/>
      <c r="BW52" s="158"/>
      <c r="BX52" s="158"/>
      <c r="BY52" s="158"/>
      <c r="BZ52" s="158"/>
      <c r="CA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  <c r="CT52" s="158"/>
      <c r="CU52" s="158"/>
      <c r="CV52" s="158"/>
      <c r="CW52" s="158"/>
      <c r="CX52" s="158"/>
      <c r="CY52" s="158"/>
      <c r="CZ52" s="158"/>
      <c r="DA52" s="158"/>
      <c r="DB52" s="158"/>
      <c r="DC52" s="158"/>
      <c r="DD52" s="159"/>
    </row>
    <row r="53" spans="1:108" ht="15" customHeight="1">
      <c r="A53" s="32"/>
      <c r="B53" s="136" t="s">
        <v>45</v>
      </c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  <c r="BT53" s="137"/>
      <c r="BU53" s="157">
        <f>65000+41734.04+513.7+15712.2+8000+219937+79100+125900+35470+2597.1+1853.74+65198.68+7123.29+13200+32693.05</f>
        <v>714032.8</v>
      </c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8"/>
      <c r="CT53" s="158"/>
      <c r="CU53" s="158"/>
      <c r="CV53" s="158"/>
      <c r="CW53" s="158"/>
      <c r="CX53" s="158"/>
      <c r="CY53" s="158"/>
      <c r="CZ53" s="158"/>
      <c r="DA53" s="158"/>
      <c r="DB53" s="158"/>
      <c r="DC53" s="158"/>
      <c r="DD53" s="159"/>
    </row>
    <row r="54" spans="1:108" ht="15" customHeight="1">
      <c r="A54" s="32"/>
      <c r="B54" s="136" t="s">
        <v>46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7"/>
      <c r="BU54" s="157">
        <f>20690+1068.08+249257.5</f>
        <v>271015.58</v>
      </c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  <c r="CQ54" s="158"/>
      <c r="CR54" s="158"/>
      <c r="CS54" s="158"/>
      <c r="CT54" s="158"/>
      <c r="CU54" s="158"/>
      <c r="CV54" s="158"/>
      <c r="CW54" s="158"/>
      <c r="CX54" s="158"/>
      <c r="CY54" s="158"/>
      <c r="CZ54" s="158"/>
      <c r="DA54" s="158"/>
      <c r="DB54" s="158"/>
      <c r="DC54" s="158"/>
      <c r="DD54" s="159"/>
    </row>
    <row r="55" spans="1:108" ht="15" customHeight="1">
      <c r="A55" s="32"/>
      <c r="B55" s="136" t="s">
        <v>47</v>
      </c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  <c r="BT55" s="137"/>
      <c r="BU55" s="157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  <c r="CX55" s="158"/>
      <c r="CY55" s="158"/>
      <c r="CZ55" s="158"/>
      <c r="DA55" s="158"/>
      <c r="DB55" s="158"/>
      <c r="DC55" s="158"/>
      <c r="DD55" s="159"/>
    </row>
    <row r="56" spans="1:108" ht="15" customHeight="1">
      <c r="A56" s="32"/>
      <c r="B56" s="136" t="s">
        <v>78</v>
      </c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  <c r="BS56" s="136"/>
      <c r="BT56" s="137"/>
      <c r="BU56" s="138"/>
      <c r="BV56" s="139"/>
      <c r="BW56" s="139"/>
      <c r="BX56" s="139"/>
      <c r="BY56" s="139"/>
      <c r="BZ56" s="139"/>
      <c r="CA56" s="139"/>
      <c r="CB56" s="139"/>
      <c r="CC56" s="139"/>
      <c r="CD56" s="139"/>
      <c r="CE56" s="139"/>
      <c r="CF56" s="139"/>
      <c r="CG56" s="139"/>
      <c r="CH56" s="139"/>
      <c r="CI56" s="139"/>
      <c r="CJ56" s="139"/>
      <c r="CK56" s="139"/>
      <c r="CL56" s="139"/>
      <c r="CM56" s="139"/>
      <c r="CN56" s="139"/>
      <c r="CO56" s="139"/>
      <c r="CP56" s="139"/>
      <c r="CQ56" s="139"/>
      <c r="CR56" s="139"/>
      <c r="CS56" s="139"/>
      <c r="CT56" s="139"/>
      <c r="CU56" s="139"/>
      <c r="CV56" s="139"/>
      <c r="CW56" s="139"/>
      <c r="CX56" s="139"/>
      <c r="CY56" s="139"/>
      <c r="CZ56" s="139"/>
      <c r="DA56" s="139"/>
      <c r="DB56" s="139"/>
      <c r="DC56" s="139"/>
      <c r="DD56" s="140"/>
    </row>
    <row r="57" spans="1:108" ht="15" customHeight="1">
      <c r="A57" s="32"/>
      <c r="B57" s="136" t="s">
        <v>101</v>
      </c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6"/>
      <c r="BT57" s="137"/>
      <c r="BU57" s="138"/>
      <c r="BV57" s="139"/>
      <c r="BW57" s="139"/>
      <c r="BX57" s="139"/>
      <c r="BY57" s="139"/>
      <c r="BZ57" s="139"/>
      <c r="CA57" s="139"/>
      <c r="CB57" s="139"/>
      <c r="CC57" s="139"/>
      <c r="CD57" s="139"/>
      <c r="CE57" s="139"/>
      <c r="CF57" s="139"/>
      <c r="CG57" s="139"/>
      <c r="CH57" s="139"/>
      <c r="CI57" s="139"/>
      <c r="CJ57" s="139"/>
      <c r="CK57" s="139"/>
      <c r="CL57" s="139"/>
      <c r="CM57" s="139"/>
      <c r="CN57" s="139"/>
      <c r="CO57" s="139"/>
      <c r="CP57" s="139"/>
      <c r="CQ57" s="139"/>
      <c r="CR57" s="139"/>
      <c r="CS57" s="139"/>
      <c r="CT57" s="139"/>
      <c r="CU57" s="139"/>
      <c r="CV57" s="139"/>
      <c r="CW57" s="139"/>
      <c r="CX57" s="139"/>
      <c r="CY57" s="139"/>
      <c r="CZ57" s="139"/>
      <c r="DA57" s="139"/>
      <c r="DB57" s="139"/>
      <c r="DC57" s="139"/>
      <c r="DD57" s="140"/>
    </row>
    <row r="58" spans="1:108" ht="15" customHeight="1">
      <c r="A58" s="32"/>
      <c r="B58" s="136" t="s">
        <v>79</v>
      </c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  <c r="BS58" s="136"/>
      <c r="BT58" s="137"/>
      <c r="BU58" s="157">
        <v>18672.5</v>
      </c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  <c r="CX58" s="158"/>
      <c r="CY58" s="158"/>
      <c r="CZ58" s="158"/>
      <c r="DA58" s="158"/>
      <c r="DB58" s="158"/>
      <c r="DC58" s="158"/>
      <c r="DD58" s="159"/>
    </row>
    <row r="59" spans="1:108" ht="15" customHeight="1">
      <c r="A59" s="32"/>
      <c r="B59" s="136" t="s">
        <v>80</v>
      </c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6"/>
      <c r="BT59" s="137"/>
      <c r="BU59" s="138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  <c r="CI59" s="139"/>
      <c r="CJ59" s="139"/>
      <c r="CK59" s="139"/>
      <c r="CL59" s="139"/>
      <c r="CM59" s="139"/>
      <c r="CN59" s="139"/>
      <c r="CO59" s="139"/>
      <c r="CP59" s="139"/>
      <c r="CQ59" s="139"/>
      <c r="CR59" s="139"/>
      <c r="CS59" s="139"/>
      <c r="CT59" s="139"/>
      <c r="CU59" s="139"/>
      <c r="CV59" s="139"/>
      <c r="CW59" s="139"/>
      <c r="CX59" s="139"/>
      <c r="CY59" s="139"/>
      <c r="CZ59" s="139"/>
      <c r="DA59" s="139"/>
      <c r="DB59" s="139"/>
      <c r="DC59" s="139"/>
      <c r="DD59" s="140"/>
    </row>
    <row r="60" spans="1:108" ht="15" customHeight="1">
      <c r="A60" s="32"/>
      <c r="B60" s="136" t="s">
        <v>81</v>
      </c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136"/>
      <c r="BP60" s="136"/>
      <c r="BQ60" s="136"/>
      <c r="BR60" s="136"/>
      <c r="BS60" s="136"/>
      <c r="BT60" s="137"/>
      <c r="BU60" s="138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J60" s="139"/>
      <c r="CK60" s="139"/>
      <c r="CL60" s="139"/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40"/>
    </row>
    <row r="61" spans="1:108" ht="15" customHeight="1">
      <c r="A61" s="32"/>
      <c r="B61" s="136" t="s">
        <v>82</v>
      </c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6"/>
      <c r="BT61" s="137"/>
      <c r="BU61" s="138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39"/>
      <c r="CL61" s="139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40"/>
    </row>
    <row r="62" spans="1:108" ht="45" customHeight="1">
      <c r="A62" s="32"/>
      <c r="B62" s="136" t="s">
        <v>83</v>
      </c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136"/>
      <c r="BI62" s="136"/>
      <c r="BJ62" s="136"/>
      <c r="BK62" s="136"/>
      <c r="BL62" s="136"/>
      <c r="BM62" s="136"/>
      <c r="BN62" s="136"/>
      <c r="BO62" s="136"/>
      <c r="BP62" s="136"/>
      <c r="BQ62" s="136"/>
      <c r="BR62" s="136"/>
      <c r="BS62" s="136"/>
      <c r="BT62" s="137"/>
      <c r="BU62" s="138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39"/>
      <c r="CL62" s="139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40"/>
    </row>
    <row r="63" spans="1:108" ht="15" customHeight="1">
      <c r="A63" s="37"/>
      <c r="B63" s="155" t="s">
        <v>8</v>
      </c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  <c r="AV63" s="155"/>
      <c r="AW63" s="155"/>
      <c r="AX63" s="155"/>
      <c r="AY63" s="155"/>
      <c r="AZ63" s="155"/>
      <c r="BA63" s="155"/>
      <c r="BB63" s="155"/>
      <c r="BC63" s="155"/>
      <c r="BD63" s="155"/>
      <c r="BE63" s="155"/>
      <c r="BF63" s="155"/>
      <c r="BG63" s="155"/>
      <c r="BH63" s="155"/>
      <c r="BI63" s="155"/>
      <c r="BJ63" s="155"/>
      <c r="BK63" s="155"/>
      <c r="BL63" s="155"/>
      <c r="BM63" s="155"/>
      <c r="BN63" s="155"/>
      <c r="BO63" s="155"/>
      <c r="BP63" s="155"/>
      <c r="BQ63" s="155"/>
      <c r="BR63" s="155"/>
      <c r="BS63" s="155"/>
      <c r="BT63" s="156"/>
      <c r="BU63" s="138"/>
      <c r="BV63" s="139"/>
      <c r="BW63" s="139"/>
      <c r="BX63" s="139"/>
      <c r="BY63" s="139"/>
      <c r="BZ63" s="139"/>
      <c r="CA63" s="139"/>
      <c r="CB63" s="139"/>
      <c r="CC63" s="139"/>
      <c r="CD63" s="139"/>
      <c r="CE63" s="139"/>
      <c r="CF63" s="139"/>
      <c r="CG63" s="139"/>
      <c r="CH63" s="139"/>
      <c r="CI63" s="139"/>
      <c r="CJ63" s="139"/>
      <c r="CK63" s="139"/>
      <c r="CL63" s="139"/>
      <c r="CM63" s="139"/>
      <c r="CN63" s="139"/>
      <c r="CO63" s="139"/>
      <c r="CP63" s="139"/>
      <c r="CQ63" s="139"/>
      <c r="CR63" s="139"/>
      <c r="CS63" s="139"/>
      <c r="CT63" s="139"/>
      <c r="CU63" s="139"/>
      <c r="CV63" s="139"/>
      <c r="CW63" s="139"/>
      <c r="CX63" s="139"/>
      <c r="CY63" s="139"/>
      <c r="CZ63" s="139"/>
      <c r="DA63" s="139"/>
      <c r="DB63" s="139"/>
      <c r="DC63" s="139"/>
      <c r="DD63" s="140"/>
    </row>
    <row r="64" spans="1:108" ht="15" customHeight="1">
      <c r="A64" s="32"/>
      <c r="B64" s="136" t="s">
        <v>85</v>
      </c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  <c r="BI64" s="136"/>
      <c r="BJ64" s="136"/>
      <c r="BK64" s="136"/>
      <c r="BL64" s="136"/>
      <c r="BM64" s="136"/>
      <c r="BN64" s="136"/>
      <c r="BO64" s="136"/>
      <c r="BP64" s="136"/>
      <c r="BQ64" s="136"/>
      <c r="BR64" s="136"/>
      <c r="BS64" s="136"/>
      <c r="BT64" s="137"/>
      <c r="BU64" s="138"/>
      <c r="BV64" s="139"/>
      <c r="BW64" s="139"/>
      <c r="BX64" s="139"/>
      <c r="BY64" s="139"/>
      <c r="BZ64" s="139"/>
      <c r="CA64" s="139"/>
      <c r="CB64" s="139"/>
      <c r="CC64" s="139"/>
      <c r="CD64" s="139"/>
      <c r="CE64" s="139"/>
      <c r="CF64" s="139"/>
      <c r="CG64" s="139"/>
      <c r="CH64" s="139"/>
      <c r="CI64" s="139"/>
      <c r="CJ64" s="139"/>
      <c r="CK64" s="139"/>
      <c r="CL64" s="139"/>
      <c r="CM64" s="139"/>
      <c r="CN64" s="139"/>
      <c r="CO64" s="139"/>
      <c r="CP64" s="139"/>
      <c r="CQ64" s="139"/>
      <c r="CR64" s="139"/>
      <c r="CS64" s="139"/>
      <c r="CT64" s="139"/>
      <c r="CU64" s="139"/>
      <c r="CV64" s="139"/>
      <c r="CW64" s="139"/>
      <c r="CX64" s="139"/>
      <c r="CY64" s="139"/>
      <c r="CZ64" s="139"/>
      <c r="DA64" s="139"/>
      <c r="DB64" s="139"/>
      <c r="DC64" s="139"/>
      <c r="DD64" s="140"/>
    </row>
    <row r="65" spans="1:108" ht="15" customHeight="1">
      <c r="A65" s="32"/>
      <c r="B65" s="136" t="s">
        <v>48</v>
      </c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136"/>
      <c r="BT65" s="137"/>
      <c r="BU65" s="138"/>
      <c r="BV65" s="139"/>
      <c r="BW65" s="139"/>
      <c r="BX65" s="139"/>
      <c r="BY65" s="139"/>
      <c r="BZ65" s="139"/>
      <c r="CA65" s="139"/>
      <c r="CB65" s="139"/>
      <c r="CC65" s="139"/>
      <c r="CD65" s="139"/>
      <c r="CE65" s="139"/>
      <c r="CF65" s="139"/>
      <c r="CG65" s="139"/>
      <c r="CH65" s="139"/>
      <c r="CI65" s="139"/>
      <c r="CJ65" s="139"/>
      <c r="CK65" s="139"/>
      <c r="CL65" s="139"/>
      <c r="CM65" s="139"/>
      <c r="CN65" s="139"/>
      <c r="CO65" s="139"/>
      <c r="CP65" s="139"/>
      <c r="CQ65" s="139"/>
      <c r="CR65" s="139"/>
      <c r="CS65" s="139"/>
      <c r="CT65" s="139"/>
      <c r="CU65" s="139"/>
      <c r="CV65" s="139"/>
      <c r="CW65" s="139"/>
      <c r="CX65" s="139"/>
      <c r="CY65" s="139"/>
      <c r="CZ65" s="139"/>
      <c r="DA65" s="139"/>
      <c r="DB65" s="139"/>
      <c r="DC65" s="139"/>
      <c r="DD65" s="140"/>
    </row>
    <row r="66" spans="1:108" ht="15" customHeight="1">
      <c r="A66" s="32"/>
      <c r="B66" s="136" t="s">
        <v>49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  <c r="BK66" s="136"/>
      <c r="BL66" s="136"/>
      <c r="BM66" s="136"/>
      <c r="BN66" s="136"/>
      <c r="BO66" s="136"/>
      <c r="BP66" s="136"/>
      <c r="BQ66" s="136"/>
      <c r="BR66" s="136"/>
      <c r="BS66" s="136"/>
      <c r="BT66" s="137"/>
      <c r="BU66" s="138"/>
      <c r="BV66" s="139"/>
      <c r="BW66" s="139"/>
      <c r="BX66" s="139"/>
      <c r="BY66" s="139"/>
      <c r="BZ66" s="139"/>
      <c r="CA66" s="139"/>
      <c r="CB66" s="139"/>
      <c r="CC66" s="139"/>
      <c r="CD66" s="139"/>
      <c r="CE66" s="139"/>
      <c r="CF66" s="139"/>
      <c r="CG66" s="139"/>
      <c r="CH66" s="139"/>
      <c r="CI66" s="139"/>
      <c r="CJ66" s="139"/>
      <c r="CK66" s="139"/>
      <c r="CL66" s="139"/>
      <c r="CM66" s="139"/>
      <c r="CN66" s="139"/>
      <c r="CO66" s="139"/>
      <c r="CP66" s="139"/>
      <c r="CQ66" s="139"/>
      <c r="CR66" s="139"/>
      <c r="CS66" s="139"/>
      <c r="CT66" s="139"/>
      <c r="CU66" s="139"/>
      <c r="CV66" s="139"/>
      <c r="CW66" s="139"/>
      <c r="CX66" s="139"/>
      <c r="CY66" s="139"/>
      <c r="CZ66" s="139"/>
      <c r="DA66" s="139"/>
      <c r="DB66" s="139"/>
      <c r="DC66" s="139"/>
      <c r="DD66" s="140"/>
    </row>
    <row r="67" spans="1:108" ht="15" customHeight="1">
      <c r="A67" s="32"/>
      <c r="B67" s="136" t="s">
        <v>50</v>
      </c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/>
      <c r="AY67" s="136"/>
      <c r="AZ67" s="136"/>
      <c r="BA67" s="136"/>
      <c r="BB67" s="136"/>
      <c r="BC67" s="136"/>
      <c r="BD67" s="13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  <c r="BQ67" s="136"/>
      <c r="BR67" s="136"/>
      <c r="BS67" s="136"/>
      <c r="BT67" s="137"/>
      <c r="BU67" s="138"/>
      <c r="BV67" s="139"/>
      <c r="BW67" s="139"/>
      <c r="BX67" s="139"/>
      <c r="BY67" s="139"/>
      <c r="BZ67" s="139"/>
      <c r="CA67" s="139"/>
      <c r="CB67" s="139"/>
      <c r="CC67" s="139"/>
      <c r="CD67" s="139"/>
      <c r="CE67" s="139"/>
      <c r="CF67" s="139"/>
      <c r="CG67" s="139"/>
      <c r="CH67" s="139"/>
      <c r="CI67" s="139"/>
      <c r="CJ67" s="139"/>
      <c r="CK67" s="139"/>
      <c r="CL67" s="139"/>
      <c r="CM67" s="139"/>
      <c r="CN67" s="139"/>
      <c r="CO67" s="139"/>
      <c r="CP67" s="139"/>
      <c r="CQ67" s="139"/>
      <c r="CR67" s="139"/>
      <c r="CS67" s="139"/>
      <c r="CT67" s="139"/>
      <c r="CU67" s="139"/>
      <c r="CV67" s="139"/>
      <c r="CW67" s="139"/>
      <c r="CX67" s="139"/>
      <c r="CY67" s="139"/>
      <c r="CZ67" s="139"/>
      <c r="DA67" s="139"/>
      <c r="DB67" s="139"/>
      <c r="DC67" s="139"/>
      <c r="DD67" s="140"/>
    </row>
    <row r="68" spans="1:108" ht="15" customHeight="1">
      <c r="A68" s="32"/>
      <c r="B68" s="136" t="s">
        <v>51</v>
      </c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7"/>
      <c r="BU68" s="138"/>
      <c r="BV68" s="139"/>
      <c r="BW68" s="139"/>
      <c r="BX68" s="139"/>
      <c r="BY68" s="139"/>
      <c r="BZ68" s="139"/>
      <c r="CA68" s="139"/>
      <c r="CB68" s="139"/>
      <c r="CC68" s="139"/>
      <c r="CD68" s="139"/>
      <c r="CE68" s="139"/>
      <c r="CF68" s="139"/>
      <c r="CG68" s="139"/>
      <c r="CH68" s="139"/>
      <c r="CI68" s="139"/>
      <c r="CJ68" s="139"/>
      <c r="CK68" s="139"/>
      <c r="CL68" s="139"/>
      <c r="CM68" s="139"/>
      <c r="CN68" s="139"/>
      <c r="CO68" s="139"/>
      <c r="CP68" s="139"/>
      <c r="CQ68" s="139"/>
      <c r="CR68" s="139"/>
      <c r="CS68" s="139"/>
      <c r="CT68" s="139"/>
      <c r="CU68" s="139"/>
      <c r="CV68" s="139"/>
      <c r="CW68" s="139"/>
      <c r="CX68" s="139"/>
      <c r="CY68" s="139"/>
      <c r="CZ68" s="139"/>
      <c r="DA68" s="139"/>
      <c r="DB68" s="139"/>
      <c r="DC68" s="139"/>
      <c r="DD68" s="140"/>
    </row>
    <row r="69" spans="1:108" ht="15" customHeight="1">
      <c r="A69" s="32"/>
      <c r="B69" s="136" t="s">
        <v>52</v>
      </c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A69" s="136"/>
      <c r="BB69" s="136"/>
      <c r="BC69" s="136"/>
      <c r="BD69" s="136"/>
      <c r="BE69" s="136"/>
      <c r="BF69" s="136"/>
      <c r="BG69" s="136"/>
      <c r="BH69" s="136"/>
      <c r="BI69" s="136"/>
      <c r="BJ69" s="136"/>
      <c r="BK69" s="136"/>
      <c r="BL69" s="136"/>
      <c r="BM69" s="136"/>
      <c r="BN69" s="136"/>
      <c r="BO69" s="136"/>
      <c r="BP69" s="136"/>
      <c r="BQ69" s="136"/>
      <c r="BR69" s="136"/>
      <c r="BS69" s="136"/>
      <c r="BT69" s="137"/>
      <c r="BU69" s="138"/>
      <c r="BV69" s="139"/>
      <c r="BW69" s="139"/>
      <c r="BX69" s="139"/>
      <c r="BY69" s="139"/>
      <c r="BZ69" s="139"/>
      <c r="CA69" s="139"/>
      <c r="CB69" s="139"/>
      <c r="CC69" s="139"/>
      <c r="CD69" s="139"/>
      <c r="CE69" s="139"/>
      <c r="CF69" s="139"/>
      <c r="CG69" s="139"/>
      <c r="CH69" s="139"/>
      <c r="CI69" s="139"/>
      <c r="CJ69" s="139"/>
      <c r="CK69" s="139"/>
      <c r="CL69" s="139"/>
      <c r="CM69" s="139"/>
      <c r="CN69" s="139"/>
      <c r="CO69" s="139"/>
      <c r="CP69" s="139"/>
      <c r="CQ69" s="139"/>
      <c r="CR69" s="139"/>
      <c r="CS69" s="139"/>
      <c r="CT69" s="139"/>
      <c r="CU69" s="139"/>
      <c r="CV69" s="139"/>
      <c r="CW69" s="139"/>
      <c r="CX69" s="139"/>
      <c r="CY69" s="139"/>
      <c r="CZ69" s="139"/>
      <c r="DA69" s="139"/>
      <c r="DB69" s="139"/>
      <c r="DC69" s="139"/>
      <c r="DD69" s="140"/>
    </row>
    <row r="70" spans="1:108" ht="15" customHeight="1">
      <c r="A70" s="32"/>
      <c r="B70" s="136" t="s">
        <v>53</v>
      </c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36"/>
      <c r="BH70" s="136"/>
      <c r="BI70" s="136"/>
      <c r="BJ70" s="136"/>
      <c r="BK70" s="136"/>
      <c r="BL70" s="136"/>
      <c r="BM70" s="136"/>
      <c r="BN70" s="136"/>
      <c r="BO70" s="136"/>
      <c r="BP70" s="136"/>
      <c r="BQ70" s="136"/>
      <c r="BR70" s="136"/>
      <c r="BS70" s="136"/>
      <c r="BT70" s="137"/>
      <c r="BU70" s="138"/>
      <c r="BV70" s="139"/>
      <c r="BW70" s="139"/>
      <c r="BX70" s="139"/>
      <c r="BY70" s="139"/>
      <c r="BZ70" s="139"/>
      <c r="CA70" s="139"/>
      <c r="CB70" s="139"/>
      <c r="CC70" s="139"/>
      <c r="CD70" s="139"/>
      <c r="CE70" s="139"/>
      <c r="CF70" s="139"/>
      <c r="CG70" s="139"/>
      <c r="CH70" s="139"/>
      <c r="CI70" s="139"/>
      <c r="CJ70" s="139"/>
      <c r="CK70" s="139"/>
      <c r="CL70" s="139"/>
      <c r="CM70" s="139"/>
      <c r="CN70" s="139"/>
      <c r="CO70" s="139"/>
      <c r="CP70" s="139"/>
      <c r="CQ70" s="139"/>
      <c r="CR70" s="139"/>
      <c r="CS70" s="139"/>
      <c r="CT70" s="139"/>
      <c r="CU70" s="139"/>
      <c r="CV70" s="139"/>
      <c r="CW70" s="139"/>
      <c r="CX70" s="139"/>
      <c r="CY70" s="139"/>
      <c r="CZ70" s="139"/>
      <c r="DA70" s="139"/>
      <c r="DB70" s="139"/>
      <c r="DC70" s="139"/>
      <c r="DD70" s="140"/>
    </row>
    <row r="71" spans="1:108" ht="15" customHeight="1">
      <c r="A71" s="32"/>
      <c r="B71" s="136" t="s">
        <v>86</v>
      </c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136"/>
      <c r="BH71" s="136"/>
      <c r="BI71" s="136"/>
      <c r="BJ71" s="136"/>
      <c r="BK71" s="136"/>
      <c r="BL71" s="136"/>
      <c r="BM71" s="136"/>
      <c r="BN71" s="136"/>
      <c r="BO71" s="136"/>
      <c r="BP71" s="136"/>
      <c r="BQ71" s="136"/>
      <c r="BR71" s="136"/>
      <c r="BS71" s="136"/>
      <c r="BT71" s="137"/>
      <c r="BU71" s="138"/>
      <c r="BV71" s="139"/>
      <c r="BW71" s="139"/>
      <c r="BX71" s="139"/>
      <c r="BY71" s="139"/>
      <c r="BZ71" s="139"/>
      <c r="CA71" s="139"/>
      <c r="CB71" s="139"/>
      <c r="CC71" s="139"/>
      <c r="CD71" s="139"/>
      <c r="CE71" s="139"/>
      <c r="CF71" s="139"/>
      <c r="CG71" s="139"/>
      <c r="CH71" s="139"/>
      <c r="CI71" s="139"/>
      <c r="CJ71" s="139"/>
      <c r="CK71" s="139"/>
      <c r="CL71" s="139"/>
      <c r="CM71" s="139"/>
      <c r="CN71" s="139"/>
      <c r="CO71" s="139"/>
      <c r="CP71" s="139"/>
      <c r="CQ71" s="139"/>
      <c r="CR71" s="139"/>
      <c r="CS71" s="139"/>
      <c r="CT71" s="139"/>
      <c r="CU71" s="139"/>
      <c r="CV71" s="139"/>
      <c r="CW71" s="139"/>
      <c r="CX71" s="139"/>
      <c r="CY71" s="139"/>
      <c r="CZ71" s="139"/>
      <c r="DA71" s="139"/>
      <c r="DB71" s="139"/>
      <c r="DC71" s="139"/>
      <c r="DD71" s="140"/>
    </row>
    <row r="72" spans="1:108" ht="15" customHeight="1">
      <c r="A72" s="32"/>
      <c r="B72" s="136" t="s">
        <v>102</v>
      </c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6"/>
      <c r="BM72" s="136"/>
      <c r="BN72" s="136"/>
      <c r="BO72" s="136"/>
      <c r="BP72" s="136"/>
      <c r="BQ72" s="136"/>
      <c r="BR72" s="136"/>
      <c r="BS72" s="136"/>
      <c r="BT72" s="137"/>
      <c r="BU72" s="138"/>
      <c r="BV72" s="139"/>
      <c r="BW72" s="139"/>
      <c r="BX72" s="139"/>
      <c r="BY72" s="139"/>
      <c r="BZ72" s="139"/>
      <c r="CA72" s="139"/>
      <c r="CB72" s="139"/>
      <c r="CC72" s="139"/>
      <c r="CD72" s="139"/>
      <c r="CE72" s="139"/>
      <c r="CF72" s="139"/>
      <c r="CG72" s="139"/>
      <c r="CH72" s="139"/>
      <c r="CI72" s="139"/>
      <c r="CJ72" s="139"/>
      <c r="CK72" s="139"/>
      <c r="CL72" s="139"/>
      <c r="CM72" s="139"/>
      <c r="CN72" s="139"/>
      <c r="CO72" s="139"/>
      <c r="CP72" s="139"/>
      <c r="CQ72" s="139"/>
      <c r="CR72" s="139"/>
      <c r="CS72" s="139"/>
      <c r="CT72" s="139"/>
      <c r="CU72" s="139"/>
      <c r="CV72" s="139"/>
      <c r="CW72" s="139"/>
      <c r="CX72" s="139"/>
      <c r="CY72" s="139"/>
      <c r="CZ72" s="139"/>
      <c r="DA72" s="139"/>
      <c r="DB72" s="139"/>
      <c r="DC72" s="139"/>
      <c r="DD72" s="140"/>
    </row>
    <row r="73" spans="1:108" ht="15" customHeight="1">
      <c r="A73" s="32"/>
      <c r="B73" s="136" t="s">
        <v>87</v>
      </c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136"/>
      <c r="BH73" s="136"/>
      <c r="BI73" s="136"/>
      <c r="BJ73" s="136"/>
      <c r="BK73" s="136"/>
      <c r="BL73" s="136"/>
      <c r="BM73" s="136"/>
      <c r="BN73" s="136"/>
      <c r="BO73" s="136"/>
      <c r="BP73" s="136"/>
      <c r="BQ73" s="136"/>
      <c r="BR73" s="136"/>
      <c r="BS73" s="136"/>
      <c r="BT73" s="137"/>
      <c r="BU73" s="138"/>
      <c r="BV73" s="139"/>
      <c r="BW73" s="139"/>
      <c r="BX73" s="139"/>
      <c r="BY73" s="139"/>
      <c r="BZ73" s="139"/>
      <c r="CA73" s="139"/>
      <c r="CB73" s="139"/>
      <c r="CC73" s="139"/>
      <c r="CD73" s="139"/>
      <c r="CE73" s="139"/>
      <c r="CF73" s="139"/>
      <c r="CG73" s="139"/>
      <c r="CH73" s="139"/>
      <c r="CI73" s="139"/>
      <c r="CJ73" s="139"/>
      <c r="CK73" s="139"/>
      <c r="CL73" s="139"/>
      <c r="CM73" s="139"/>
      <c r="CN73" s="139"/>
      <c r="CO73" s="139"/>
      <c r="CP73" s="139"/>
      <c r="CQ73" s="139"/>
      <c r="CR73" s="139"/>
      <c r="CS73" s="139"/>
      <c r="CT73" s="139"/>
      <c r="CU73" s="139"/>
      <c r="CV73" s="139"/>
      <c r="CW73" s="139"/>
      <c r="CX73" s="139"/>
      <c r="CY73" s="139"/>
      <c r="CZ73" s="139"/>
      <c r="DA73" s="139"/>
      <c r="DB73" s="139"/>
      <c r="DC73" s="139"/>
      <c r="DD73" s="140"/>
    </row>
    <row r="74" spans="1:108" ht="15" customHeight="1">
      <c r="A74" s="32"/>
      <c r="B74" s="136" t="s">
        <v>88</v>
      </c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136"/>
      <c r="BH74" s="136"/>
      <c r="BI74" s="136"/>
      <c r="BJ74" s="136"/>
      <c r="BK74" s="136"/>
      <c r="BL74" s="136"/>
      <c r="BM74" s="136"/>
      <c r="BN74" s="136"/>
      <c r="BO74" s="136"/>
      <c r="BP74" s="136"/>
      <c r="BQ74" s="136"/>
      <c r="BR74" s="136"/>
      <c r="BS74" s="136"/>
      <c r="BT74" s="137"/>
      <c r="BU74" s="138"/>
      <c r="BV74" s="139"/>
      <c r="BW74" s="139"/>
      <c r="BX74" s="139"/>
      <c r="BY74" s="139"/>
      <c r="BZ74" s="139"/>
      <c r="CA74" s="139"/>
      <c r="CB74" s="139"/>
      <c r="CC74" s="139"/>
      <c r="CD74" s="139"/>
      <c r="CE74" s="139"/>
      <c r="CF74" s="139"/>
      <c r="CG74" s="139"/>
      <c r="CH74" s="139"/>
      <c r="CI74" s="139"/>
      <c r="CJ74" s="139"/>
      <c r="CK74" s="139"/>
      <c r="CL74" s="139"/>
      <c r="CM74" s="139"/>
      <c r="CN74" s="139"/>
      <c r="CO74" s="139"/>
      <c r="CP74" s="139"/>
      <c r="CQ74" s="139"/>
      <c r="CR74" s="139"/>
      <c r="CS74" s="139"/>
      <c r="CT74" s="139"/>
      <c r="CU74" s="139"/>
      <c r="CV74" s="139"/>
      <c r="CW74" s="139"/>
      <c r="CX74" s="139"/>
      <c r="CY74" s="139"/>
      <c r="CZ74" s="139"/>
      <c r="DA74" s="139"/>
      <c r="DB74" s="139"/>
      <c r="DC74" s="139"/>
      <c r="DD74" s="140"/>
    </row>
    <row r="75" spans="1:108" ht="15" customHeight="1">
      <c r="A75" s="32"/>
      <c r="B75" s="136" t="s">
        <v>89</v>
      </c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36"/>
      <c r="AW75" s="136"/>
      <c r="AX75" s="136"/>
      <c r="AY75" s="136"/>
      <c r="AZ75" s="136"/>
      <c r="BA75" s="136"/>
      <c r="BB75" s="136"/>
      <c r="BC75" s="136"/>
      <c r="BD75" s="136"/>
      <c r="BE75" s="136"/>
      <c r="BF75" s="136"/>
      <c r="BG75" s="136"/>
      <c r="BH75" s="136"/>
      <c r="BI75" s="136"/>
      <c r="BJ75" s="136"/>
      <c r="BK75" s="136"/>
      <c r="BL75" s="136"/>
      <c r="BM75" s="136"/>
      <c r="BN75" s="136"/>
      <c r="BO75" s="136"/>
      <c r="BP75" s="136"/>
      <c r="BQ75" s="136"/>
      <c r="BR75" s="136"/>
      <c r="BS75" s="136"/>
      <c r="BT75" s="137"/>
      <c r="BU75" s="138"/>
      <c r="BV75" s="139"/>
      <c r="BW75" s="139"/>
      <c r="BX75" s="139"/>
      <c r="BY75" s="139"/>
      <c r="BZ75" s="139"/>
      <c r="CA75" s="139"/>
      <c r="CB75" s="139"/>
      <c r="CC75" s="139"/>
      <c r="CD75" s="139"/>
      <c r="CE75" s="139"/>
      <c r="CF75" s="139"/>
      <c r="CG75" s="139"/>
      <c r="CH75" s="139"/>
      <c r="CI75" s="139"/>
      <c r="CJ75" s="139"/>
      <c r="CK75" s="139"/>
      <c r="CL75" s="139"/>
      <c r="CM75" s="139"/>
      <c r="CN75" s="139"/>
      <c r="CO75" s="139"/>
      <c r="CP75" s="139"/>
      <c r="CQ75" s="139"/>
      <c r="CR75" s="139"/>
      <c r="CS75" s="139"/>
      <c r="CT75" s="139"/>
      <c r="CU75" s="139"/>
      <c r="CV75" s="139"/>
      <c r="CW75" s="139"/>
      <c r="CX75" s="139"/>
      <c r="CY75" s="139"/>
      <c r="CZ75" s="139"/>
      <c r="DA75" s="139"/>
      <c r="DB75" s="139"/>
      <c r="DC75" s="139"/>
      <c r="DD75" s="140"/>
    </row>
    <row r="76" spans="1:108" ht="15" customHeight="1">
      <c r="A76" s="32"/>
      <c r="B76" s="136" t="s">
        <v>90</v>
      </c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6"/>
      <c r="BM76" s="136"/>
      <c r="BN76" s="136"/>
      <c r="BO76" s="136"/>
      <c r="BP76" s="136"/>
      <c r="BQ76" s="136"/>
      <c r="BR76" s="136"/>
      <c r="BS76" s="136"/>
      <c r="BT76" s="137"/>
      <c r="BU76" s="138"/>
      <c r="BV76" s="139"/>
      <c r="BW76" s="139"/>
      <c r="BX76" s="139"/>
      <c r="BY76" s="139"/>
      <c r="BZ76" s="139"/>
      <c r="CA76" s="139"/>
      <c r="CB76" s="139"/>
      <c r="CC76" s="139"/>
      <c r="CD76" s="139"/>
      <c r="CE76" s="139"/>
      <c r="CF76" s="139"/>
      <c r="CG76" s="139"/>
      <c r="CH76" s="139"/>
      <c r="CI76" s="139"/>
      <c r="CJ76" s="139"/>
      <c r="CK76" s="139"/>
      <c r="CL76" s="139"/>
      <c r="CM76" s="139"/>
      <c r="CN76" s="139"/>
      <c r="CO76" s="139"/>
      <c r="CP76" s="139"/>
      <c r="CQ76" s="139"/>
      <c r="CR76" s="139"/>
      <c r="CS76" s="139"/>
      <c r="CT76" s="139"/>
      <c r="CU76" s="139"/>
      <c r="CV76" s="139"/>
      <c r="CW76" s="139"/>
      <c r="CX76" s="139"/>
      <c r="CY76" s="139"/>
      <c r="CZ76" s="139"/>
      <c r="DA76" s="139"/>
      <c r="DB76" s="139"/>
      <c r="DC76" s="139"/>
      <c r="DD76" s="140"/>
    </row>
  </sheetData>
  <sheetProtection/>
  <mergeCells count="147">
    <mergeCell ref="B61:BT61"/>
    <mergeCell ref="BU61:DD61"/>
    <mergeCell ref="B62:BT62"/>
    <mergeCell ref="BU62:DD62"/>
    <mergeCell ref="B67:BT67"/>
    <mergeCell ref="BU67:DD67"/>
    <mergeCell ref="B63:BT63"/>
    <mergeCell ref="B65:BT65"/>
    <mergeCell ref="BU65:DD65"/>
    <mergeCell ref="BU63:DD63"/>
    <mergeCell ref="BU66:DD66"/>
    <mergeCell ref="B64:BT64"/>
    <mergeCell ref="BU64:DD64"/>
    <mergeCell ref="B68:BT68"/>
    <mergeCell ref="BU68:DD68"/>
    <mergeCell ref="BU29:DD29"/>
    <mergeCell ref="B30:BT30"/>
    <mergeCell ref="BU30:DD30"/>
    <mergeCell ref="B33:BT33"/>
    <mergeCell ref="BU32:DD32"/>
    <mergeCell ref="BU33:DD33"/>
    <mergeCell ref="BU31:DD31"/>
    <mergeCell ref="B66:BT66"/>
    <mergeCell ref="B72:BT72"/>
    <mergeCell ref="BU72:DD72"/>
    <mergeCell ref="B73:BT73"/>
    <mergeCell ref="BU73:DD73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4:BT74"/>
    <mergeCell ref="BU74:DD74"/>
    <mergeCell ref="B58:BT58"/>
    <mergeCell ref="BU58:DD58"/>
    <mergeCell ref="B56:BT56"/>
    <mergeCell ref="BU56:DD56"/>
    <mergeCell ref="B57:BT57"/>
    <mergeCell ref="BU57:DD57"/>
    <mergeCell ref="BU54:DD54"/>
    <mergeCell ref="B55:BT55"/>
    <mergeCell ref="BU55:DD55"/>
    <mergeCell ref="B53:BT53"/>
    <mergeCell ref="BU53:DD53"/>
    <mergeCell ref="B54:BT54"/>
    <mergeCell ref="B51:BT51"/>
    <mergeCell ref="B52:BT52"/>
    <mergeCell ref="BU52:DD52"/>
    <mergeCell ref="BU51:DD51"/>
    <mergeCell ref="BU5:DD5"/>
    <mergeCell ref="BU6:DD6"/>
    <mergeCell ref="BU7:DD7"/>
    <mergeCell ref="BU8:DD8"/>
    <mergeCell ref="B59:BT59"/>
    <mergeCell ref="BU59:DD59"/>
    <mergeCell ref="B60:BT60"/>
    <mergeCell ref="BU60:DD60"/>
    <mergeCell ref="B32:BT32"/>
    <mergeCell ref="BU40:DD40"/>
    <mergeCell ref="B41:BT41"/>
    <mergeCell ref="BU41:DD41"/>
    <mergeCell ref="BU36:DD36"/>
    <mergeCell ref="B37:BT37"/>
    <mergeCell ref="BU37:DD37"/>
    <mergeCell ref="B35:BT35"/>
    <mergeCell ref="BU35:DD35"/>
    <mergeCell ref="B40:BT40"/>
    <mergeCell ref="BU44:DD44"/>
    <mergeCell ref="BU45:DD45"/>
    <mergeCell ref="B50:BT50"/>
    <mergeCell ref="B49:BT49"/>
    <mergeCell ref="BU49:DD49"/>
    <mergeCell ref="B46:BT46"/>
    <mergeCell ref="BU46:DD46"/>
    <mergeCell ref="BU50:DD50"/>
    <mergeCell ref="B42:BT42"/>
    <mergeCell ref="BU42:DD42"/>
    <mergeCell ref="B48:BT48"/>
    <mergeCell ref="BU47:DD47"/>
    <mergeCell ref="BU48:DD48"/>
    <mergeCell ref="B44:BT44"/>
    <mergeCell ref="B47:BT47"/>
    <mergeCell ref="B43:BT43"/>
    <mergeCell ref="BU43:DD43"/>
    <mergeCell ref="B45:BT45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31:BT31"/>
    <mergeCell ref="B29:BT29"/>
    <mergeCell ref="BU23:DD23"/>
    <mergeCell ref="B24:BT24"/>
    <mergeCell ref="BU24:DD24"/>
    <mergeCell ref="B34:BT34"/>
    <mergeCell ref="BU34:DD34"/>
    <mergeCell ref="B38:BT38"/>
    <mergeCell ref="BU38:DD38"/>
    <mergeCell ref="BU39:DD39"/>
    <mergeCell ref="B36:BT36"/>
    <mergeCell ref="B39:BT39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23:BT23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Q229"/>
  <sheetViews>
    <sheetView view="pageBreakPreview" zoomScaleSheetLayoutView="100" zoomScalePageLayoutView="0" workbookViewId="0" topLeftCell="A8">
      <selection activeCell="F12" sqref="F12"/>
    </sheetView>
  </sheetViews>
  <sheetFormatPr defaultColWidth="9.00390625" defaultRowHeight="12.75"/>
  <cols>
    <col min="1" max="1" width="54.125" style="0" customWidth="1"/>
    <col min="2" max="4" width="12.125" style="0" customWidth="1"/>
    <col min="5" max="5" width="20.625" style="0" customWidth="1"/>
    <col min="6" max="6" width="3.875" style="0" customWidth="1"/>
    <col min="8" max="8" width="25.375" style="0" customWidth="1"/>
  </cols>
  <sheetData>
    <row r="1" spans="1:5" ht="16.5">
      <c r="A1" s="176"/>
      <c r="B1" s="176"/>
      <c r="C1" s="176"/>
      <c r="D1" s="176"/>
      <c r="E1" s="176"/>
    </row>
    <row r="2" spans="1:5" ht="15" thickBot="1">
      <c r="A2" s="177" t="s">
        <v>129</v>
      </c>
      <c r="B2" s="177"/>
      <c r="C2" s="177"/>
      <c r="D2" s="178"/>
      <c r="E2" s="178"/>
    </row>
    <row r="3" spans="1:5" ht="84" customHeight="1">
      <c r="A3" s="49" t="s">
        <v>0</v>
      </c>
      <c r="B3" s="50" t="s">
        <v>130</v>
      </c>
      <c r="C3" s="50" t="s">
        <v>131</v>
      </c>
      <c r="D3" s="50" t="s">
        <v>132</v>
      </c>
      <c r="E3" s="51" t="s">
        <v>91</v>
      </c>
    </row>
    <row r="4" spans="1:12" ht="30">
      <c r="A4" s="52" t="s">
        <v>54</v>
      </c>
      <c r="B4" s="43"/>
      <c r="C4" s="43"/>
      <c r="D4" s="41" t="s">
        <v>22</v>
      </c>
      <c r="E4" s="53">
        <v>0</v>
      </c>
      <c r="H4" s="53">
        <v>384180.83</v>
      </c>
      <c r="I4" t="s">
        <v>227</v>
      </c>
      <c r="K4">
        <f>E4-H4</f>
        <v>-384180.83</v>
      </c>
      <c r="L4" t="s">
        <v>228</v>
      </c>
    </row>
    <row r="5" spans="1:5" ht="15">
      <c r="A5" s="52" t="s">
        <v>23</v>
      </c>
      <c r="B5" s="43"/>
      <c r="C5" s="43"/>
      <c r="D5" s="41" t="s">
        <v>22</v>
      </c>
      <c r="E5" s="92">
        <f>E7+E8+E10</f>
        <v>29407415.08</v>
      </c>
    </row>
    <row r="6" spans="1:5" ht="15">
      <c r="A6" s="52" t="s">
        <v>8</v>
      </c>
      <c r="B6" s="43"/>
      <c r="C6" s="43"/>
      <c r="D6" s="41" t="s">
        <v>22</v>
      </c>
      <c r="E6" s="54"/>
    </row>
    <row r="7" spans="1:5" ht="15">
      <c r="A7" s="52" t="s">
        <v>133</v>
      </c>
      <c r="B7" s="43"/>
      <c r="C7" s="43"/>
      <c r="D7" s="41" t="s">
        <v>22</v>
      </c>
      <c r="E7" s="82">
        <f>E25</f>
        <v>26778437</v>
      </c>
    </row>
    <row r="8" spans="1:5" ht="15">
      <c r="A8" s="55" t="s">
        <v>134</v>
      </c>
      <c r="B8" s="43"/>
      <c r="C8" s="43"/>
      <c r="D8" s="41"/>
      <c r="E8" s="82">
        <f>E79+E88+E94+E129+E136+E138+E141+E144+E147+E154+E70+E160</f>
        <v>1114890</v>
      </c>
    </row>
    <row r="9" spans="1:5" ht="15">
      <c r="A9" s="52" t="s">
        <v>28</v>
      </c>
      <c r="B9" s="43"/>
      <c r="C9" s="43"/>
      <c r="D9" s="41"/>
      <c r="E9" s="54"/>
    </row>
    <row r="10" spans="1:5" ht="75">
      <c r="A10" s="52" t="s">
        <v>135</v>
      </c>
      <c r="B10" s="43"/>
      <c r="C10" s="43"/>
      <c r="D10" s="41" t="s">
        <v>22</v>
      </c>
      <c r="E10" s="92">
        <f>E12+E13+E14+E15</f>
        <v>1514088.08</v>
      </c>
    </row>
    <row r="11" spans="1:5" ht="13.5" customHeight="1">
      <c r="A11" s="52" t="s">
        <v>8</v>
      </c>
      <c r="B11" s="43"/>
      <c r="C11" s="43"/>
      <c r="D11" s="41" t="s">
        <v>22</v>
      </c>
      <c r="E11" s="54"/>
    </row>
    <row r="12" spans="1:5" ht="12.75" customHeight="1">
      <c r="A12" s="52" t="s">
        <v>196</v>
      </c>
      <c r="B12" s="43"/>
      <c r="C12" s="43"/>
      <c r="D12" s="41" t="s">
        <v>22</v>
      </c>
      <c r="E12" s="54">
        <f>916554.55-114780+785.45</f>
        <v>802560</v>
      </c>
    </row>
    <row r="13" spans="1:5" ht="17.25" customHeight="1">
      <c r="A13" s="52" t="s">
        <v>240</v>
      </c>
      <c r="B13" s="43"/>
      <c r="C13" s="43"/>
      <c r="D13" s="41" t="s">
        <v>22</v>
      </c>
      <c r="E13" s="54">
        <v>114780</v>
      </c>
    </row>
    <row r="14" spans="1:5" ht="27" customHeight="1">
      <c r="A14" s="52" t="s">
        <v>207</v>
      </c>
      <c r="B14" s="43"/>
      <c r="C14" s="43"/>
      <c r="D14" s="41"/>
      <c r="E14" s="54">
        <f>597533.53-785.45</f>
        <v>596748.0800000001</v>
      </c>
    </row>
    <row r="15" spans="1:5" ht="15">
      <c r="A15" s="52" t="s">
        <v>216</v>
      </c>
      <c r="B15" s="43"/>
      <c r="C15" s="43"/>
      <c r="D15" s="41" t="s">
        <v>22</v>
      </c>
      <c r="E15" s="91"/>
    </row>
    <row r="16" spans="1:5" ht="30">
      <c r="A16" s="52" t="s">
        <v>92</v>
      </c>
      <c r="B16" s="43"/>
      <c r="C16" s="43"/>
      <c r="D16" s="41" t="s">
        <v>22</v>
      </c>
      <c r="E16" s="53"/>
    </row>
    <row r="17" spans="1:5" ht="15">
      <c r="A17" s="52" t="s">
        <v>8</v>
      </c>
      <c r="B17" s="43"/>
      <c r="C17" s="43"/>
      <c r="D17" s="41" t="s">
        <v>22</v>
      </c>
      <c r="E17" s="54"/>
    </row>
    <row r="18" spans="1:5" ht="15">
      <c r="A18" s="52"/>
      <c r="B18" s="43"/>
      <c r="C18" s="43"/>
      <c r="D18" s="41"/>
      <c r="E18" s="54"/>
    </row>
    <row r="19" spans="1:5" ht="15">
      <c r="A19" s="52" t="s">
        <v>93</v>
      </c>
      <c r="B19" s="43"/>
      <c r="C19" s="43"/>
      <c r="D19" s="41" t="s">
        <v>22</v>
      </c>
      <c r="E19" s="53"/>
    </row>
    <row r="20" spans="1:5" ht="18" customHeight="1">
      <c r="A20" s="52" t="s">
        <v>55</v>
      </c>
      <c r="B20" s="43"/>
      <c r="C20" s="43"/>
      <c r="D20" s="41" t="s">
        <v>22</v>
      </c>
      <c r="E20" s="54"/>
    </row>
    <row r="21" spans="1:5" ht="15">
      <c r="A21" s="52" t="s">
        <v>24</v>
      </c>
      <c r="B21" s="43"/>
      <c r="C21" s="43"/>
      <c r="D21" s="41">
        <v>900</v>
      </c>
      <c r="E21" s="81">
        <f>E25+E69+E163+E24+E187</f>
        <v>29407415.08</v>
      </c>
    </row>
    <row r="22" spans="1:5" ht="15">
      <c r="A22" s="52" t="s">
        <v>8</v>
      </c>
      <c r="B22" s="43"/>
      <c r="C22" s="43"/>
      <c r="D22" s="41"/>
      <c r="E22" s="54"/>
    </row>
    <row r="23" spans="1:5" ht="30" hidden="1">
      <c r="A23" s="52" t="s">
        <v>208</v>
      </c>
      <c r="B23" s="43" t="s">
        <v>209</v>
      </c>
      <c r="C23" s="43"/>
      <c r="D23" s="41"/>
      <c r="E23" s="54"/>
    </row>
    <row r="24" spans="1:5" ht="27.75" customHeight="1" hidden="1">
      <c r="A24" s="83"/>
      <c r="B24" s="43"/>
      <c r="C24" s="43"/>
      <c r="D24" s="41"/>
      <c r="E24" s="82"/>
    </row>
    <row r="25" spans="1:5" ht="15">
      <c r="A25" s="56" t="s">
        <v>125</v>
      </c>
      <c r="B25" s="41" t="s">
        <v>205</v>
      </c>
      <c r="C25" s="43"/>
      <c r="D25" s="41" t="s">
        <v>22</v>
      </c>
      <c r="E25" s="82">
        <f>E26+E49</f>
        <v>26778437</v>
      </c>
    </row>
    <row r="26" spans="1:5" ht="31.5" customHeight="1">
      <c r="A26" s="93" t="s">
        <v>222</v>
      </c>
      <c r="B26" s="43"/>
      <c r="C26" s="84">
        <v>1210521010</v>
      </c>
      <c r="D26" s="44" t="s">
        <v>22</v>
      </c>
      <c r="E26" s="81">
        <f>E27+E32+E43+E44</f>
        <v>8441981</v>
      </c>
    </row>
    <row r="27" spans="1:5" ht="15">
      <c r="A27" s="56" t="s">
        <v>29</v>
      </c>
      <c r="B27" s="45"/>
      <c r="C27" s="46"/>
      <c r="D27" s="47">
        <v>210</v>
      </c>
      <c r="E27" s="96">
        <f>+E29+E30+E31</f>
        <v>2787775</v>
      </c>
    </row>
    <row r="28" spans="1:5" ht="15">
      <c r="A28" s="56" t="s">
        <v>1</v>
      </c>
      <c r="B28" s="43"/>
      <c r="C28" s="43"/>
      <c r="D28" s="42"/>
      <c r="E28" s="97"/>
    </row>
    <row r="29" spans="1:5" ht="15">
      <c r="A29" s="56" t="s">
        <v>30</v>
      </c>
      <c r="B29" s="45"/>
      <c r="C29" s="46"/>
      <c r="D29" s="47">
        <v>211</v>
      </c>
      <c r="E29" s="97">
        <v>2141148</v>
      </c>
    </row>
    <row r="30" spans="1:5" ht="15" hidden="1">
      <c r="A30" s="59" t="s">
        <v>31</v>
      </c>
      <c r="B30" s="45"/>
      <c r="C30" s="46"/>
      <c r="D30" s="47">
        <v>212</v>
      </c>
      <c r="E30" s="97"/>
    </row>
    <row r="31" spans="1:5" ht="15">
      <c r="A31" s="56" t="s">
        <v>137</v>
      </c>
      <c r="B31" s="45"/>
      <c r="C31" s="46"/>
      <c r="D31" s="47">
        <v>213</v>
      </c>
      <c r="E31" s="97">
        <v>646627</v>
      </c>
    </row>
    <row r="32" spans="1:5" ht="15">
      <c r="A32" s="56" t="s">
        <v>40</v>
      </c>
      <c r="B32" s="45"/>
      <c r="C32" s="46"/>
      <c r="D32" s="47">
        <v>220</v>
      </c>
      <c r="E32" s="96">
        <f>E34+E36+E38+E39</f>
        <v>4747257</v>
      </c>
    </row>
    <row r="33" spans="1:5" ht="15">
      <c r="A33" s="56" t="s">
        <v>1</v>
      </c>
      <c r="B33" s="45"/>
      <c r="C33" s="46"/>
      <c r="D33" s="47"/>
      <c r="E33" s="97"/>
    </row>
    <row r="34" spans="1:5" ht="15">
      <c r="A34" s="56" t="s">
        <v>32</v>
      </c>
      <c r="B34" s="45"/>
      <c r="C34" s="46"/>
      <c r="D34" s="47">
        <v>221</v>
      </c>
      <c r="E34" s="97">
        <v>25559</v>
      </c>
    </row>
    <row r="35" spans="1:5" ht="15" hidden="1">
      <c r="A35" s="56" t="s">
        <v>33</v>
      </c>
      <c r="B35" s="45"/>
      <c r="C35" s="46"/>
      <c r="D35" s="47">
        <v>222</v>
      </c>
      <c r="E35" s="97"/>
    </row>
    <row r="36" spans="1:5" ht="15">
      <c r="A36" s="56" t="s">
        <v>34</v>
      </c>
      <c r="B36" s="45"/>
      <c r="C36" s="46"/>
      <c r="D36" s="47">
        <v>223</v>
      </c>
      <c r="E36" s="97">
        <v>4092830</v>
      </c>
    </row>
    <row r="37" spans="1:5" ht="15" hidden="1">
      <c r="A37" s="56" t="s">
        <v>35</v>
      </c>
      <c r="B37" s="45"/>
      <c r="C37" s="46"/>
      <c r="D37" s="47">
        <v>224</v>
      </c>
      <c r="E37" s="97"/>
    </row>
    <row r="38" spans="1:5" ht="15">
      <c r="A38" s="56" t="s">
        <v>36</v>
      </c>
      <c r="B38" s="45"/>
      <c r="C38" s="46"/>
      <c r="D38" s="47">
        <v>225</v>
      </c>
      <c r="E38" s="97">
        <v>392340</v>
      </c>
    </row>
    <row r="39" spans="1:5" ht="15">
      <c r="A39" s="56" t="s">
        <v>37</v>
      </c>
      <c r="B39" s="45"/>
      <c r="C39" s="46"/>
      <c r="D39" s="47">
        <v>226</v>
      </c>
      <c r="E39" s="97">
        <v>236528</v>
      </c>
    </row>
    <row r="40" spans="1:5" ht="15" hidden="1">
      <c r="A40" s="56" t="s">
        <v>56</v>
      </c>
      <c r="B40" s="45"/>
      <c r="C40" s="46"/>
      <c r="D40" s="47">
        <v>260</v>
      </c>
      <c r="E40" s="96"/>
    </row>
    <row r="41" spans="1:5" ht="15" hidden="1">
      <c r="A41" s="56" t="s">
        <v>1</v>
      </c>
      <c r="B41" s="45"/>
      <c r="C41" s="46"/>
      <c r="D41" s="47"/>
      <c r="E41" s="97"/>
    </row>
    <row r="42" spans="1:5" ht="15" hidden="1">
      <c r="A42" s="56" t="s">
        <v>57</v>
      </c>
      <c r="B42" s="45"/>
      <c r="C42" s="46"/>
      <c r="D42" s="47">
        <v>262</v>
      </c>
      <c r="E42" s="97"/>
    </row>
    <row r="43" spans="1:5" ht="15">
      <c r="A43" s="56" t="s">
        <v>58</v>
      </c>
      <c r="B43" s="45"/>
      <c r="C43" s="46"/>
      <c r="D43" s="47">
        <v>290</v>
      </c>
      <c r="E43" s="97">
        <v>906949</v>
      </c>
    </row>
    <row r="44" spans="1:5" ht="15">
      <c r="A44" s="56" t="s">
        <v>138</v>
      </c>
      <c r="B44" s="45"/>
      <c r="C44" s="46"/>
      <c r="D44" s="47">
        <v>300</v>
      </c>
      <c r="E44" s="96">
        <f>E47+E48</f>
        <v>0</v>
      </c>
    </row>
    <row r="45" spans="1:5" ht="12" customHeight="1">
      <c r="A45" s="56" t="s">
        <v>1</v>
      </c>
      <c r="B45" s="45"/>
      <c r="C45" s="46"/>
      <c r="D45" s="47"/>
      <c r="E45" s="97"/>
    </row>
    <row r="46" spans="1:5" ht="15" hidden="1">
      <c r="A46" s="56" t="s">
        <v>38</v>
      </c>
      <c r="B46" s="45"/>
      <c r="C46" s="46"/>
      <c r="D46" s="47">
        <v>310</v>
      </c>
      <c r="E46" s="97"/>
    </row>
    <row r="47" spans="1:5" ht="12.75" customHeight="1">
      <c r="A47" s="56" t="s">
        <v>39</v>
      </c>
      <c r="B47" s="45"/>
      <c r="C47" s="46"/>
      <c r="D47" s="47">
        <v>340</v>
      </c>
      <c r="E47" s="97"/>
    </row>
    <row r="48" spans="1:5" ht="13.5" customHeight="1">
      <c r="A48" s="56" t="s">
        <v>38</v>
      </c>
      <c r="B48" s="45"/>
      <c r="C48" s="46"/>
      <c r="D48" s="47">
        <v>310</v>
      </c>
      <c r="E48" s="97"/>
    </row>
    <row r="49" spans="1:5" ht="75" customHeight="1">
      <c r="A49" s="93" t="s">
        <v>221</v>
      </c>
      <c r="B49" s="43" t="s">
        <v>211</v>
      </c>
      <c r="C49" s="84">
        <v>1210376210</v>
      </c>
      <c r="D49" s="44"/>
      <c r="E49" s="81">
        <f>E50+E54+E58</f>
        <v>18336456</v>
      </c>
    </row>
    <row r="50" spans="1:5" ht="15">
      <c r="A50" s="56" t="s">
        <v>29</v>
      </c>
      <c r="B50" s="45"/>
      <c r="C50" s="46"/>
      <c r="D50" s="47">
        <v>210</v>
      </c>
      <c r="E50" s="53">
        <f>E52+E53</f>
        <v>17980728</v>
      </c>
    </row>
    <row r="51" spans="1:5" ht="15">
      <c r="A51" s="56" t="s">
        <v>1</v>
      </c>
      <c r="B51" s="43"/>
      <c r="C51" s="43"/>
      <c r="D51" s="42"/>
      <c r="E51" s="54"/>
    </row>
    <row r="52" spans="1:5" ht="15">
      <c r="A52" s="56" t="s">
        <v>30</v>
      </c>
      <c r="B52" s="45"/>
      <c r="C52" s="46"/>
      <c r="D52" s="47">
        <v>211</v>
      </c>
      <c r="E52" s="54">
        <v>13810083</v>
      </c>
    </row>
    <row r="53" spans="1:5" ht="15">
      <c r="A53" s="56" t="s">
        <v>137</v>
      </c>
      <c r="B53" s="45"/>
      <c r="C53" s="46"/>
      <c r="D53" s="47">
        <v>213</v>
      </c>
      <c r="E53" s="54">
        <v>4170645</v>
      </c>
    </row>
    <row r="54" spans="1:5" ht="15">
      <c r="A54" s="56" t="s">
        <v>40</v>
      </c>
      <c r="B54" s="45"/>
      <c r="C54" s="46"/>
      <c r="D54" s="47">
        <v>220</v>
      </c>
      <c r="E54" s="53">
        <f>E57+E56</f>
        <v>265296</v>
      </c>
    </row>
    <row r="55" spans="1:5" ht="15">
      <c r="A55" s="56" t="s">
        <v>1</v>
      </c>
      <c r="B55" s="45"/>
      <c r="C55" s="46"/>
      <c r="D55" s="47"/>
      <c r="E55" s="54"/>
    </row>
    <row r="56" spans="1:5" ht="15">
      <c r="A56" s="56" t="s">
        <v>32</v>
      </c>
      <c r="B56" s="45"/>
      <c r="C56" s="46"/>
      <c r="D56" s="47">
        <v>221</v>
      </c>
      <c r="E56" s="54">
        <v>194700</v>
      </c>
    </row>
    <row r="57" spans="1:5" ht="15">
      <c r="A57" s="56" t="s">
        <v>37</v>
      </c>
      <c r="B57" s="45"/>
      <c r="C57" s="46"/>
      <c r="D57" s="47">
        <v>226</v>
      </c>
      <c r="E57" s="54">
        <v>70596</v>
      </c>
    </row>
    <row r="58" spans="1:5" ht="15">
      <c r="A58" s="56" t="s">
        <v>138</v>
      </c>
      <c r="B58" s="45"/>
      <c r="C58" s="46"/>
      <c r="D58" s="47">
        <v>300</v>
      </c>
      <c r="E58" s="53">
        <f>E60+E61</f>
        <v>90432</v>
      </c>
    </row>
    <row r="59" spans="1:5" ht="15">
      <c r="A59" s="56" t="s">
        <v>1</v>
      </c>
      <c r="B59" s="45"/>
      <c r="C59" s="46"/>
      <c r="D59" s="47"/>
      <c r="E59" s="54"/>
    </row>
    <row r="60" spans="1:5" ht="15">
      <c r="A60" s="56" t="s">
        <v>38</v>
      </c>
      <c r="B60" s="45"/>
      <c r="C60" s="46"/>
      <c r="D60" s="47">
        <v>310</v>
      </c>
      <c r="E60" s="54">
        <v>50000</v>
      </c>
    </row>
    <row r="61" spans="1:5" ht="15">
      <c r="A61" s="56" t="s">
        <v>39</v>
      </c>
      <c r="B61" s="45"/>
      <c r="C61" s="46"/>
      <c r="D61" s="47">
        <v>340</v>
      </c>
      <c r="E61" s="54">
        <v>40432</v>
      </c>
    </row>
    <row r="62" spans="1:5" ht="12.75" hidden="1">
      <c r="A62" s="173" t="s">
        <v>139</v>
      </c>
      <c r="B62" s="174"/>
      <c r="C62" s="175">
        <v>8070202</v>
      </c>
      <c r="D62" s="175"/>
      <c r="E62" s="172">
        <f>E64</f>
        <v>0</v>
      </c>
    </row>
    <row r="63" spans="1:5" ht="12.75" hidden="1">
      <c r="A63" s="173"/>
      <c r="B63" s="174"/>
      <c r="C63" s="175"/>
      <c r="D63" s="175"/>
      <c r="E63" s="172"/>
    </row>
    <row r="64" spans="1:5" ht="15" hidden="1">
      <c r="A64" s="56" t="s">
        <v>29</v>
      </c>
      <c r="B64" s="45"/>
      <c r="C64" s="46"/>
      <c r="D64" s="47">
        <v>210</v>
      </c>
      <c r="E64" s="53">
        <f>E66+E67</f>
        <v>0</v>
      </c>
    </row>
    <row r="65" spans="1:5" ht="15" hidden="1">
      <c r="A65" s="56" t="s">
        <v>1</v>
      </c>
      <c r="B65" s="43"/>
      <c r="C65" s="43"/>
      <c r="D65" s="42"/>
      <c r="E65" s="54"/>
    </row>
    <row r="66" spans="1:5" ht="15" hidden="1">
      <c r="A66" s="56" t="s">
        <v>30</v>
      </c>
      <c r="B66" s="45"/>
      <c r="C66" s="46"/>
      <c r="D66" s="47">
        <v>211</v>
      </c>
      <c r="E66" s="54"/>
    </row>
    <row r="67" spans="1:5" ht="15" hidden="1">
      <c r="A67" s="56" t="s">
        <v>137</v>
      </c>
      <c r="B67" s="45"/>
      <c r="C67" s="46"/>
      <c r="D67" s="47">
        <v>213</v>
      </c>
      <c r="E67" s="54"/>
    </row>
    <row r="68" spans="1:5" ht="15" hidden="1">
      <c r="A68" s="56" t="s">
        <v>140</v>
      </c>
      <c r="B68" s="45"/>
      <c r="C68" s="47" t="s">
        <v>140</v>
      </c>
      <c r="D68" s="47"/>
      <c r="E68" s="54"/>
    </row>
    <row r="69" spans="1:5" ht="15">
      <c r="A69" s="56" t="s">
        <v>206</v>
      </c>
      <c r="B69" s="41" t="s">
        <v>141</v>
      </c>
      <c r="C69" s="43"/>
      <c r="D69" s="41"/>
      <c r="E69" s="81">
        <f>E79+E88+E94+E129+E138+E141+E144+E147+E154+E136+E70+E160</f>
        <v>1114890</v>
      </c>
    </row>
    <row r="70" spans="1:5" ht="33" customHeight="1" hidden="1">
      <c r="A70" s="94" t="s">
        <v>229</v>
      </c>
      <c r="B70" s="45"/>
      <c r="C70" s="87" t="s">
        <v>230</v>
      </c>
      <c r="D70" s="48"/>
      <c r="E70" s="81">
        <f>E71+E74</f>
        <v>0</v>
      </c>
    </row>
    <row r="71" spans="1:5" ht="15" hidden="1">
      <c r="A71" s="56" t="s">
        <v>29</v>
      </c>
      <c r="B71" s="45"/>
      <c r="C71" s="46"/>
      <c r="D71" s="47">
        <v>210</v>
      </c>
      <c r="E71" s="53">
        <f>E73</f>
        <v>0</v>
      </c>
    </row>
    <row r="72" spans="1:5" ht="15" hidden="1">
      <c r="A72" s="56" t="s">
        <v>1</v>
      </c>
      <c r="B72" s="43"/>
      <c r="C72" s="43"/>
      <c r="D72" s="42"/>
      <c r="E72" s="54"/>
    </row>
    <row r="73" spans="1:5" ht="15" hidden="1">
      <c r="A73" s="56" t="s">
        <v>137</v>
      </c>
      <c r="B73" s="45"/>
      <c r="C73" s="46"/>
      <c r="D73" s="47">
        <v>213</v>
      </c>
      <c r="E73" s="54"/>
    </row>
    <row r="74" spans="1:5" ht="15" hidden="1">
      <c r="A74" s="56" t="s">
        <v>40</v>
      </c>
      <c r="B74" s="45"/>
      <c r="C74" s="46"/>
      <c r="D74" s="47">
        <v>220</v>
      </c>
      <c r="E74" s="53">
        <f>E75+E76+E77</f>
        <v>0</v>
      </c>
    </row>
    <row r="75" spans="1:5" ht="15" hidden="1">
      <c r="A75" s="56" t="s">
        <v>34</v>
      </c>
      <c r="B75" s="45"/>
      <c r="C75" s="46"/>
      <c r="D75" s="47">
        <v>223</v>
      </c>
      <c r="E75" s="54"/>
    </row>
    <row r="76" spans="1:5" ht="15" hidden="1">
      <c r="A76" s="56" t="s">
        <v>36</v>
      </c>
      <c r="B76" s="45"/>
      <c r="C76" s="80"/>
      <c r="D76" s="47">
        <v>225</v>
      </c>
      <c r="E76" s="53"/>
    </row>
    <row r="77" spans="1:5" ht="15" hidden="1">
      <c r="A77" s="56" t="s">
        <v>37</v>
      </c>
      <c r="B77" s="45"/>
      <c r="C77" s="46"/>
      <c r="D77" s="47">
        <v>226</v>
      </c>
      <c r="E77" s="54"/>
    </row>
    <row r="78" spans="1:5" ht="15" hidden="1">
      <c r="A78" s="56"/>
      <c r="B78" s="45"/>
      <c r="C78" s="46"/>
      <c r="D78" s="47"/>
      <c r="E78" s="54"/>
    </row>
    <row r="79" spans="1:5" ht="33" customHeight="1" hidden="1">
      <c r="A79" s="94" t="s">
        <v>212</v>
      </c>
      <c r="B79" s="45"/>
      <c r="C79" s="87" t="s">
        <v>213</v>
      </c>
      <c r="D79" s="48"/>
      <c r="E79" s="81">
        <f>E80+E83</f>
        <v>0</v>
      </c>
    </row>
    <row r="80" spans="1:5" ht="15" hidden="1">
      <c r="A80" s="56" t="s">
        <v>29</v>
      </c>
      <c r="B80" s="45"/>
      <c r="C80" s="46"/>
      <c r="D80" s="47">
        <v>210</v>
      </c>
      <c r="E80" s="53">
        <f>E82</f>
        <v>0</v>
      </c>
    </row>
    <row r="81" spans="1:5" ht="15" hidden="1">
      <c r="A81" s="56" t="s">
        <v>1</v>
      </c>
      <c r="B81" s="43"/>
      <c r="C81" s="43"/>
      <c r="D81" s="42"/>
      <c r="E81" s="54"/>
    </row>
    <row r="82" spans="1:5" ht="15" hidden="1">
      <c r="A82" s="56" t="s">
        <v>137</v>
      </c>
      <c r="B82" s="45"/>
      <c r="C82" s="46"/>
      <c r="D82" s="47">
        <v>213</v>
      </c>
      <c r="E82" s="54"/>
    </row>
    <row r="83" spans="1:5" ht="15" hidden="1">
      <c r="A83" s="56" t="s">
        <v>40</v>
      </c>
      <c r="B83" s="45"/>
      <c r="C83" s="46"/>
      <c r="D83" s="47">
        <v>220</v>
      </c>
      <c r="E83" s="53">
        <f>E84+E85+E86</f>
        <v>0</v>
      </c>
    </row>
    <row r="84" spans="1:5" ht="15" hidden="1">
      <c r="A84" s="56" t="s">
        <v>34</v>
      </c>
      <c r="B84" s="45"/>
      <c r="C84" s="46"/>
      <c r="D84" s="47">
        <v>223</v>
      </c>
      <c r="E84" s="54"/>
    </row>
    <row r="85" spans="1:5" ht="15" hidden="1">
      <c r="A85" s="56" t="s">
        <v>36</v>
      </c>
      <c r="B85" s="45"/>
      <c r="C85" s="80"/>
      <c r="D85" s="47">
        <v>225</v>
      </c>
      <c r="E85" s="53"/>
    </row>
    <row r="86" spans="1:5" ht="15" hidden="1">
      <c r="A86" s="56" t="s">
        <v>37</v>
      </c>
      <c r="B86" s="45"/>
      <c r="C86" s="46"/>
      <c r="D86" s="47">
        <v>226</v>
      </c>
      <c r="E86" s="54"/>
    </row>
    <row r="87" spans="1:5" ht="15" hidden="1">
      <c r="A87" s="56"/>
      <c r="B87" s="45"/>
      <c r="C87" s="46"/>
      <c r="D87" s="47"/>
      <c r="E87" s="54"/>
    </row>
    <row r="88" spans="1:5" ht="75" customHeight="1" hidden="1">
      <c r="A88" s="94" t="s">
        <v>231</v>
      </c>
      <c r="B88" s="45" t="s">
        <v>141</v>
      </c>
      <c r="C88" s="47">
        <v>1211221140</v>
      </c>
      <c r="D88" s="48"/>
      <c r="E88" s="82">
        <f>E90</f>
        <v>0</v>
      </c>
    </row>
    <row r="89" spans="1:5" ht="15" hidden="1">
      <c r="A89" s="56" t="s">
        <v>40</v>
      </c>
      <c r="B89" s="45"/>
      <c r="C89" s="46"/>
      <c r="D89" s="47">
        <v>220</v>
      </c>
      <c r="E89" s="53">
        <f>E90+E91+E92</f>
        <v>0</v>
      </c>
    </row>
    <row r="90" spans="1:5" ht="15" hidden="1">
      <c r="A90" s="56" t="s">
        <v>36</v>
      </c>
      <c r="B90" s="45"/>
      <c r="C90" s="80"/>
      <c r="D90" s="47">
        <v>225</v>
      </c>
      <c r="E90" s="53"/>
    </row>
    <row r="91" spans="1:5" ht="15" hidden="1">
      <c r="A91" s="56"/>
      <c r="B91" s="45"/>
      <c r="C91" s="46"/>
      <c r="D91" s="47"/>
      <c r="E91" s="54"/>
    </row>
    <row r="92" spans="1:5" ht="15" hidden="1">
      <c r="A92" s="56"/>
      <c r="B92" s="45"/>
      <c r="C92" s="46"/>
      <c r="D92" s="47"/>
      <c r="E92" s="54"/>
    </row>
    <row r="93" spans="1:5" ht="15" hidden="1">
      <c r="A93" s="56"/>
      <c r="B93" s="45"/>
      <c r="C93" s="46"/>
      <c r="D93" s="47"/>
      <c r="E93" s="54"/>
    </row>
    <row r="94" spans="1:5" ht="43.5" hidden="1">
      <c r="A94" s="95" t="s">
        <v>217</v>
      </c>
      <c r="B94" s="43" t="s">
        <v>141</v>
      </c>
      <c r="C94" s="41">
        <v>1211921150</v>
      </c>
      <c r="D94" s="48"/>
      <c r="E94" s="82">
        <f>E95</f>
        <v>0</v>
      </c>
    </row>
    <row r="95" spans="1:5" ht="15" hidden="1">
      <c r="A95" s="56" t="s">
        <v>40</v>
      </c>
      <c r="B95" s="45"/>
      <c r="C95" s="46"/>
      <c r="D95" s="47">
        <v>220</v>
      </c>
      <c r="E95" s="54">
        <f>E97</f>
        <v>0</v>
      </c>
    </row>
    <row r="96" spans="1:5" ht="15" hidden="1">
      <c r="A96" s="56" t="s">
        <v>1</v>
      </c>
      <c r="B96" s="45"/>
      <c r="C96" s="46"/>
      <c r="D96" s="47"/>
      <c r="E96" s="54"/>
    </row>
    <row r="97" spans="1:5" ht="12.75" customHeight="1" hidden="1">
      <c r="A97" s="56" t="s">
        <v>36</v>
      </c>
      <c r="B97" s="45"/>
      <c r="C97" s="46"/>
      <c r="D97" s="47">
        <v>225</v>
      </c>
      <c r="E97" s="54"/>
    </row>
    <row r="98" spans="1:5" ht="15" hidden="1">
      <c r="A98" s="56" t="s">
        <v>37</v>
      </c>
      <c r="B98" s="45"/>
      <c r="C98" s="46"/>
      <c r="D98" s="47">
        <v>226</v>
      </c>
      <c r="E98" s="54">
        <f>279179.7-279179.7</f>
        <v>0</v>
      </c>
    </row>
    <row r="99" spans="1:5" ht="15" hidden="1">
      <c r="A99" s="56" t="s">
        <v>138</v>
      </c>
      <c r="B99" s="45"/>
      <c r="C99" s="46"/>
      <c r="D99" s="47">
        <v>300</v>
      </c>
      <c r="E99" s="53"/>
    </row>
    <row r="100" spans="1:5" ht="15" hidden="1">
      <c r="A100" s="56" t="s">
        <v>1</v>
      </c>
      <c r="B100" s="45"/>
      <c r="C100" s="46"/>
      <c r="D100" s="47"/>
      <c r="E100" s="54"/>
    </row>
    <row r="101" spans="1:5" ht="15" hidden="1">
      <c r="A101" s="56" t="s">
        <v>38</v>
      </c>
      <c r="B101" s="45"/>
      <c r="C101" s="46"/>
      <c r="D101" s="47">
        <v>310</v>
      </c>
      <c r="E101" s="54"/>
    </row>
    <row r="102" spans="1:5" ht="25.5" hidden="1">
      <c r="A102" s="60" t="s">
        <v>142</v>
      </c>
      <c r="B102" s="45"/>
      <c r="C102" s="48">
        <v>7976302</v>
      </c>
      <c r="D102" s="48"/>
      <c r="E102" s="58"/>
    </row>
    <row r="103" spans="1:5" ht="15" hidden="1">
      <c r="A103" s="56" t="s">
        <v>29</v>
      </c>
      <c r="B103" s="45"/>
      <c r="C103" s="46"/>
      <c r="D103" s="47">
        <v>210</v>
      </c>
      <c r="E103" s="53"/>
    </row>
    <row r="104" spans="1:5" ht="15" hidden="1">
      <c r="A104" s="56" t="s">
        <v>1</v>
      </c>
      <c r="B104" s="43"/>
      <c r="C104" s="43"/>
      <c r="D104" s="42"/>
      <c r="E104" s="54"/>
    </row>
    <row r="105" spans="1:5" ht="15" hidden="1">
      <c r="A105" s="56" t="s">
        <v>30</v>
      </c>
      <c r="B105" s="45"/>
      <c r="C105" s="46"/>
      <c r="D105" s="47">
        <v>211</v>
      </c>
      <c r="E105" s="54"/>
    </row>
    <row r="106" spans="1:5" ht="15" hidden="1">
      <c r="A106" s="59" t="s">
        <v>31</v>
      </c>
      <c r="B106" s="45"/>
      <c r="C106" s="46"/>
      <c r="D106" s="47">
        <v>212</v>
      </c>
      <c r="E106" s="54"/>
    </row>
    <row r="107" spans="1:5" ht="15" hidden="1">
      <c r="A107" s="56" t="s">
        <v>137</v>
      </c>
      <c r="B107" s="45"/>
      <c r="C107" s="46"/>
      <c r="D107" s="47">
        <v>213</v>
      </c>
      <c r="E107" s="54"/>
    </row>
    <row r="108" spans="1:5" ht="15" hidden="1">
      <c r="A108" s="56" t="s">
        <v>40</v>
      </c>
      <c r="B108" s="45"/>
      <c r="C108" s="46"/>
      <c r="D108" s="47">
        <v>220</v>
      </c>
      <c r="E108" s="53"/>
    </row>
    <row r="109" spans="1:5" ht="15" hidden="1">
      <c r="A109" s="56" t="s">
        <v>1</v>
      </c>
      <c r="B109" s="45"/>
      <c r="C109" s="46"/>
      <c r="D109" s="47"/>
      <c r="E109" s="54"/>
    </row>
    <row r="110" spans="1:5" ht="15" hidden="1">
      <c r="A110" s="56" t="s">
        <v>32</v>
      </c>
      <c r="B110" s="45"/>
      <c r="C110" s="46"/>
      <c r="D110" s="47">
        <v>221</v>
      </c>
      <c r="E110" s="54"/>
    </row>
    <row r="111" spans="1:5" ht="15" hidden="1">
      <c r="A111" s="56" t="s">
        <v>34</v>
      </c>
      <c r="B111" s="45"/>
      <c r="C111" s="46"/>
      <c r="D111" s="47">
        <v>223</v>
      </c>
      <c r="E111" s="54"/>
    </row>
    <row r="112" spans="1:5" ht="15" hidden="1">
      <c r="A112" s="56" t="s">
        <v>36</v>
      </c>
      <c r="B112" s="45"/>
      <c r="C112" s="46"/>
      <c r="D112" s="47">
        <v>225</v>
      </c>
      <c r="E112" s="54"/>
    </row>
    <row r="113" spans="1:5" ht="15" hidden="1">
      <c r="A113" s="56" t="s">
        <v>37</v>
      </c>
      <c r="B113" s="45"/>
      <c r="C113" s="46"/>
      <c r="D113" s="47">
        <v>226</v>
      </c>
      <c r="E113" s="54"/>
    </row>
    <row r="114" spans="1:5" ht="15" hidden="1">
      <c r="A114" s="56" t="s">
        <v>58</v>
      </c>
      <c r="B114" s="45"/>
      <c r="C114" s="46"/>
      <c r="D114" s="47">
        <v>290</v>
      </c>
      <c r="E114" s="54"/>
    </row>
    <row r="115" spans="1:5" ht="15" hidden="1">
      <c r="A115" s="56" t="s">
        <v>138</v>
      </c>
      <c r="B115" s="45"/>
      <c r="C115" s="46"/>
      <c r="D115" s="47">
        <v>300</v>
      </c>
      <c r="E115" s="53"/>
    </row>
    <row r="116" spans="1:5" ht="15" hidden="1">
      <c r="A116" s="56" t="s">
        <v>1</v>
      </c>
      <c r="B116" s="45"/>
      <c r="C116" s="46"/>
      <c r="D116" s="47"/>
      <c r="E116" s="54"/>
    </row>
    <row r="117" spans="1:5" ht="15" hidden="1">
      <c r="A117" s="56" t="s">
        <v>38</v>
      </c>
      <c r="B117" s="45"/>
      <c r="C117" s="46"/>
      <c r="D117" s="47">
        <v>310</v>
      </c>
      <c r="E117" s="54"/>
    </row>
    <row r="118" spans="1:5" ht="15" hidden="1">
      <c r="A118" s="56" t="s">
        <v>39</v>
      </c>
      <c r="B118" s="45"/>
      <c r="C118" s="46"/>
      <c r="D118" s="47">
        <v>340</v>
      </c>
      <c r="E118" s="54"/>
    </row>
    <row r="119" spans="1:5" ht="15" hidden="1">
      <c r="A119" s="56" t="s">
        <v>140</v>
      </c>
      <c r="B119" s="45"/>
      <c r="C119" s="47" t="s">
        <v>140</v>
      </c>
      <c r="D119" s="47"/>
      <c r="E119" s="54"/>
    </row>
    <row r="120" spans="1:5" ht="30" customHeight="1" hidden="1">
      <c r="A120" s="85" t="s">
        <v>159</v>
      </c>
      <c r="B120" s="43" t="s">
        <v>141</v>
      </c>
      <c r="C120" s="41">
        <v>1211921150</v>
      </c>
      <c r="D120" s="44"/>
      <c r="E120" s="53"/>
    </row>
    <row r="121" spans="1:5" ht="15" hidden="1">
      <c r="A121" s="56" t="s">
        <v>36</v>
      </c>
      <c r="B121" s="45"/>
      <c r="C121" s="46"/>
      <c r="D121" s="47">
        <v>225</v>
      </c>
      <c r="E121" s="54"/>
    </row>
    <row r="122" spans="1:5" ht="15" hidden="1">
      <c r="A122" s="56" t="s">
        <v>38</v>
      </c>
      <c r="B122" s="45"/>
      <c r="C122" s="46"/>
      <c r="D122" s="47">
        <v>310</v>
      </c>
      <c r="E122" s="54"/>
    </row>
    <row r="123" spans="1:5" ht="51" hidden="1">
      <c r="A123" s="57" t="s">
        <v>136</v>
      </c>
      <c r="B123" s="43" t="s">
        <v>201</v>
      </c>
      <c r="C123" s="44">
        <v>4219901</v>
      </c>
      <c r="D123" s="44" t="s">
        <v>22</v>
      </c>
      <c r="E123" s="58"/>
    </row>
    <row r="124" spans="1:5" ht="15" hidden="1">
      <c r="A124" s="56" t="s">
        <v>34</v>
      </c>
      <c r="B124" s="45"/>
      <c r="C124" s="46"/>
      <c r="D124" s="47">
        <v>223</v>
      </c>
      <c r="E124" s="54"/>
    </row>
    <row r="125" spans="1:5" ht="25.5" hidden="1">
      <c r="A125" s="57" t="s">
        <v>160</v>
      </c>
      <c r="B125" s="43" t="s">
        <v>141</v>
      </c>
      <c r="C125" s="44">
        <v>7953000</v>
      </c>
      <c r="D125" s="44"/>
      <c r="E125" s="58"/>
    </row>
    <row r="126" spans="1:5" ht="15" hidden="1">
      <c r="A126" s="56" t="s">
        <v>39</v>
      </c>
      <c r="B126" s="45"/>
      <c r="C126" s="46"/>
      <c r="D126" s="47">
        <v>340</v>
      </c>
      <c r="E126" s="54"/>
    </row>
    <row r="127" spans="1:5" ht="25.5" hidden="1">
      <c r="A127" s="57" t="s">
        <v>200</v>
      </c>
      <c r="B127" s="43" t="s">
        <v>199</v>
      </c>
      <c r="C127" s="44">
        <v>7953000</v>
      </c>
      <c r="D127" s="44"/>
      <c r="E127" s="58"/>
    </row>
    <row r="128" spans="1:5" ht="15" hidden="1">
      <c r="A128" s="56" t="s">
        <v>39</v>
      </c>
      <c r="B128" s="45"/>
      <c r="C128" s="46"/>
      <c r="D128" s="47">
        <v>340</v>
      </c>
      <c r="E128" s="54"/>
    </row>
    <row r="129" spans="1:5" ht="43.5" hidden="1">
      <c r="A129" s="95" t="s">
        <v>217</v>
      </c>
      <c r="B129" s="43" t="s">
        <v>141</v>
      </c>
      <c r="C129" s="41">
        <v>9990021150</v>
      </c>
      <c r="D129" s="48"/>
      <c r="E129" s="82">
        <f>E130</f>
        <v>0</v>
      </c>
    </row>
    <row r="130" spans="1:5" ht="15" hidden="1">
      <c r="A130" s="56" t="s">
        <v>40</v>
      </c>
      <c r="B130" s="45"/>
      <c r="C130" s="46"/>
      <c r="D130" s="47">
        <v>220</v>
      </c>
      <c r="E130" s="54">
        <f>E132</f>
        <v>0</v>
      </c>
    </row>
    <row r="131" spans="1:5" ht="15" hidden="1">
      <c r="A131" s="56" t="s">
        <v>1</v>
      </c>
      <c r="B131" s="45"/>
      <c r="C131" s="46"/>
      <c r="D131" s="47"/>
      <c r="E131" s="54"/>
    </row>
    <row r="132" spans="1:5" ht="15" hidden="1">
      <c r="A132" s="56" t="s">
        <v>36</v>
      </c>
      <c r="B132" s="45"/>
      <c r="C132" s="46"/>
      <c r="D132" s="47">
        <v>225</v>
      </c>
      <c r="E132" s="54">
        <f>125900-125900</f>
        <v>0</v>
      </c>
    </row>
    <row r="133" spans="1:5" ht="57.75" customHeight="1" hidden="1">
      <c r="A133" s="93"/>
      <c r="B133" s="43"/>
      <c r="C133" s="41"/>
      <c r="D133" s="44"/>
      <c r="E133" s="81"/>
    </row>
    <row r="134" spans="1:5" ht="16.5" customHeight="1" hidden="1">
      <c r="A134" s="56"/>
      <c r="B134" s="45"/>
      <c r="C134" s="80"/>
      <c r="D134" s="47"/>
      <c r="E134" s="53"/>
    </row>
    <row r="135" spans="1:5" ht="15" hidden="1">
      <c r="A135" s="56"/>
      <c r="B135" s="45"/>
      <c r="C135" s="46"/>
      <c r="D135" s="47"/>
      <c r="E135" s="54"/>
    </row>
    <row r="136" spans="1:5" ht="20.25" customHeight="1" hidden="1">
      <c r="A136" s="95" t="s">
        <v>220</v>
      </c>
      <c r="B136" s="43" t="s">
        <v>141</v>
      </c>
      <c r="C136" s="41">
        <v>9940090300</v>
      </c>
      <c r="D136" s="44"/>
      <c r="E136" s="81">
        <f>E137</f>
        <v>0</v>
      </c>
    </row>
    <row r="137" spans="1:5" ht="19.5" customHeight="1" hidden="1">
      <c r="A137" s="56" t="s">
        <v>58</v>
      </c>
      <c r="B137" s="45"/>
      <c r="C137" s="80"/>
      <c r="D137" s="47">
        <v>290</v>
      </c>
      <c r="E137" s="53"/>
    </row>
    <row r="138" spans="1:5" ht="57.75" customHeight="1" hidden="1">
      <c r="A138" s="93" t="s">
        <v>219</v>
      </c>
      <c r="B138" s="43" t="s">
        <v>141</v>
      </c>
      <c r="C138" s="41">
        <v>1211221140</v>
      </c>
      <c r="D138" s="44"/>
      <c r="E138" s="81">
        <f>E139+E140</f>
        <v>0</v>
      </c>
    </row>
    <row r="139" spans="1:5" ht="16.5" customHeight="1" hidden="1">
      <c r="A139" s="56" t="s">
        <v>36</v>
      </c>
      <c r="B139" s="45"/>
      <c r="C139" s="80"/>
      <c r="D139" s="47">
        <v>225</v>
      </c>
      <c r="E139" s="53"/>
    </row>
    <row r="140" spans="1:5" ht="15" hidden="1">
      <c r="A140" s="56" t="s">
        <v>37</v>
      </c>
      <c r="B140" s="45"/>
      <c r="C140" s="46"/>
      <c r="D140" s="47">
        <v>226</v>
      </c>
      <c r="E140" s="54"/>
    </row>
    <row r="141" spans="1:5" ht="31.5" customHeight="1">
      <c r="A141" s="93" t="s">
        <v>218</v>
      </c>
      <c r="B141" s="43" t="s">
        <v>141</v>
      </c>
      <c r="C141" s="41">
        <v>1210921100</v>
      </c>
      <c r="D141" s="44"/>
      <c r="E141" s="81">
        <f>E143+E142</f>
        <v>573660</v>
      </c>
    </row>
    <row r="142" spans="1:5" ht="15">
      <c r="A142" s="56" t="s">
        <v>37</v>
      </c>
      <c r="B142" s="45"/>
      <c r="C142" s="46"/>
      <c r="D142" s="47">
        <v>226</v>
      </c>
      <c r="E142" s="54">
        <v>573660</v>
      </c>
    </row>
    <row r="143" spans="1:5" ht="15" hidden="1">
      <c r="A143" s="56" t="s">
        <v>39</v>
      </c>
      <c r="B143" s="45"/>
      <c r="C143" s="46"/>
      <c r="D143" s="47">
        <v>340</v>
      </c>
      <c r="E143" s="53"/>
    </row>
    <row r="144" spans="1:5" ht="31.5" customHeight="1" hidden="1">
      <c r="A144" s="93" t="s">
        <v>218</v>
      </c>
      <c r="B144" s="43" t="s">
        <v>141</v>
      </c>
      <c r="C144" s="41">
        <v>9990021100</v>
      </c>
      <c r="D144" s="44"/>
      <c r="E144" s="81">
        <f>E146+E145</f>
        <v>0</v>
      </c>
    </row>
    <row r="145" spans="1:5" ht="15" hidden="1">
      <c r="A145" s="56" t="s">
        <v>37</v>
      </c>
      <c r="B145" s="45"/>
      <c r="C145" s="46"/>
      <c r="D145" s="47">
        <v>226</v>
      </c>
      <c r="E145" s="54"/>
    </row>
    <row r="146" spans="1:5" ht="15" hidden="1">
      <c r="A146" s="56" t="s">
        <v>39</v>
      </c>
      <c r="B146" s="45"/>
      <c r="C146" s="46"/>
      <c r="D146" s="47">
        <v>340</v>
      </c>
      <c r="E146" s="53"/>
    </row>
    <row r="147" spans="1:5" ht="42.75" hidden="1">
      <c r="A147" s="94" t="s">
        <v>224</v>
      </c>
      <c r="B147" s="43" t="s">
        <v>141</v>
      </c>
      <c r="C147" s="41">
        <v>1210521010</v>
      </c>
      <c r="D147" s="47"/>
      <c r="E147" s="82">
        <f>E149</f>
        <v>0</v>
      </c>
    </row>
    <row r="148" spans="1:5" ht="29.25" customHeight="1" hidden="1">
      <c r="A148" s="86"/>
      <c r="B148" s="45"/>
      <c r="C148" s="46"/>
      <c r="D148" s="47"/>
      <c r="E148" s="54"/>
    </row>
    <row r="149" spans="1:5" ht="17.25" customHeight="1" hidden="1">
      <c r="A149" s="56" t="s">
        <v>36</v>
      </c>
      <c r="B149" s="43"/>
      <c r="C149" s="41"/>
      <c r="D149" s="47">
        <v>225</v>
      </c>
      <c r="E149" s="54"/>
    </row>
    <row r="150" spans="1:5" ht="15" hidden="1">
      <c r="A150" s="56"/>
      <c r="B150" s="45"/>
      <c r="C150" s="46"/>
      <c r="D150" s="47"/>
      <c r="E150" s="54"/>
    </row>
    <row r="151" spans="1:5" ht="25.5" hidden="1">
      <c r="A151" s="57" t="s">
        <v>198</v>
      </c>
      <c r="B151" s="43" t="s">
        <v>199</v>
      </c>
      <c r="C151" s="44">
        <v>7956402</v>
      </c>
      <c r="D151" s="44"/>
      <c r="E151" s="58">
        <f>E152</f>
        <v>0</v>
      </c>
    </row>
    <row r="152" spans="1:5" ht="15" hidden="1">
      <c r="A152" s="56" t="s">
        <v>39</v>
      </c>
      <c r="B152" s="45"/>
      <c r="C152" s="46"/>
      <c r="D152" s="47">
        <v>340</v>
      </c>
      <c r="E152" s="58"/>
    </row>
    <row r="153" spans="1:5" ht="15" hidden="1">
      <c r="A153" s="56"/>
      <c r="B153" s="45"/>
      <c r="C153" s="46"/>
      <c r="D153" s="47"/>
      <c r="E153" s="58"/>
    </row>
    <row r="154" spans="1:5" ht="90.75" customHeight="1">
      <c r="A154" s="93" t="s">
        <v>223</v>
      </c>
      <c r="B154" s="88" t="s">
        <v>214</v>
      </c>
      <c r="C154" s="90" t="s">
        <v>215</v>
      </c>
      <c r="D154" s="48"/>
      <c r="E154" s="89">
        <f>E155</f>
        <v>410130</v>
      </c>
    </row>
    <row r="155" spans="1:5" ht="15">
      <c r="A155" s="56" t="s">
        <v>29</v>
      </c>
      <c r="B155" s="45"/>
      <c r="C155" s="46"/>
      <c r="D155" s="47">
        <v>210</v>
      </c>
      <c r="E155" s="53">
        <f>E157+E158</f>
        <v>410130</v>
      </c>
    </row>
    <row r="156" spans="1:5" ht="15">
      <c r="A156" s="56" t="s">
        <v>1</v>
      </c>
      <c r="B156" s="43"/>
      <c r="C156" s="43"/>
      <c r="D156" s="42"/>
      <c r="E156" s="54"/>
    </row>
    <row r="157" spans="1:5" ht="15">
      <c r="A157" s="56" t="s">
        <v>30</v>
      </c>
      <c r="B157" s="45"/>
      <c r="C157" s="46"/>
      <c r="D157" s="47">
        <v>211</v>
      </c>
      <c r="E157" s="54">
        <v>315000</v>
      </c>
    </row>
    <row r="158" spans="1:5" ht="15">
      <c r="A158" s="56" t="s">
        <v>137</v>
      </c>
      <c r="B158" s="45"/>
      <c r="C158" s="46"/>
      <c r="D158" s="47">
        <v>213</v>
      </c>
      <c r="E158" s="54">
        <v>95130</v>
      </c>
    </row>
    <row r="159" spans="1:5" ht="15" hidden="1">
      <c r="A159" s="56" t="s">
        <v>140</v>
      </c>
      <c r="B159" s="45"/>
      <c r="C159" s="46"/>
      <c r="D159" s="47"/>
      <c r="E159" s="54"/>
    </row>
    <row r="160" spans="1:5" s="103" customFormat="1" ht="56.25" customHeight="1">
      <c r="A160" s="98" t="s">
        <v>232</v>
      </c>
      <c r="B160" s="99" t="s">
        <v>141</v>
      </c>
      <c r="C160" s="100">
        <v>1211021120</v>
      </c>
      <c r="D160" s="101"/>
      <c r="E160" s="102">
        <f>E161</f>
        <v>131100</v>
      </c>
    </row>
    <row r="161" spans="1:5" s="103" customFormat="1" ht="15">
      <c r="A161" s="104" t="s">
        <v>40</v>
      </c>
      <c r="B161" s="105"/>
      <c r="C161" s="106"/>
      <c r="D161" s="107">
        <v>220</v>
      </c>
      <c r="E161" s="96">
        <f>E162</f>
        <v>131100</v>
      </c>
    </row>
    <row r="162" spans="1:5" s="103" customFormat="1" ht="15">
      <c r="A162" s="104" t="s">
        <v>37</v>
      </c>
      <c r="B162" s="105"/>
      <c r="C162" s="106"/>
      <c r="D162" s="107">
        <v>226</v>
      </c>
      <c r="E162" s="97">
        <v>131100</v>
      </c>
    </row>
    <row r="163" spans="1:8" ht="85.5">
      <c r="A163" s="94" t="s">
        <v>135</v>
      </c>
      <c r="B163" s="41" t="s">
        <v>143</v>
      </c>
      <c r="C163" s="43"/>
      <c r="D163" s="41"/>
      <c r="E163" s="81">
        <f>E164+E169+E183+E182</f>
        <v>1514088.08</v>
      </c>
      <c r="H163">
        <f>E163-E175</f>
        <v>916554.55</v>
      </c>
    </row>
    <row r="164" spans="1:5" ht="15">
      <c r="A164" s="56" t="s">
        <v>29</v>
      </c>
      <c r="B164" s="45"/>
      <c r="C164" s="46"/>
      <c r="D164" s="47">
        <v>210</v>
      </c>
      <c r="E164" s="96">
        <f>E166+E168</f>
        <v>615367</v>
      </c>
    </row>
    <row r="165" spans="1:5" ht="15">
      <c r="A165" s="56" t="s">
        <v>1</v>
      </c>
      <c r="B165" s="43"/>
      <c r="C165" s="43"/>
      <c r="D165" s="42"/>
      <c r="E165" s="97"/>
    </row>
    <row r="166" spans="1:5" ht="15">
      <c r="A166" s="56" t="s">
        <v>30</v>
      </c>
      <c r="B166" s="45"/>
      <c r="C166" s="46"/>
      <c r="D166" s="47">
        <v>211</v>
      </c>
      <c r="E166" s="97">
        <v>472632</v>
      </c>
    </row>
    <row r="167" spans="1:5" ht="15" hidden="1">
      <c r="A167" s="59" t="s">
        <v>31</v>
      </c>
      <c r="B167" s="45"/>
      <c r="C167" s="46"/>
      <c r="D167" s="47">
        <v>212</v>
      </c>
      <c r="E167" s="97"/>
    </row>
    <row r="168" spans="1:5" ht="15">
      <c r="A168" s="56" t="s">
        <v>137</v>
      </c>
      <c r="B168" s="45"/>
      <c r="C168" s="46"/>
      <c r="D168" s="47">
        <v>213</v>
      </c>
      <c r="E168" s="97">
        <v>142735</v>
      </c>
    </row>
    <row r="169" spans="1:5" ht="15">
      <c r="A169" s="56" t="s">
        <v>40</v>
      </c>
      <c r="B169" s="45"/>
      <c r="C169" s="46"/>
      <c r="D169" s="47">
        <v>220</v>
      </c>
      <c r="E169" s="96">
        <f>E171+E176+E177+E175</f>
        <v>824327.53</v>
      </c>
    </row>
    <row r="170" spans="1:5" ht="15">
      <c r="A170" s="56" t="s">
        <v>1</v>
      </c>
      <c r="B170" s="45"/>
      <c r="C170" s="46"/>
      <c r="D170" s="47"/>
      <c r="E170" s="97"/>
    </row>
    <row r="171" spans="1:5" ht="15">
      <c r="A171" s="56" t="s">
        <v>32</v>
      </c>
      <c r="B171" s="45"/>
      <c r="C171" s="46"/>
      <c r="D171" s="47">
        <v>221</v>
      </c>
      <c r="E171" s="97">
        <v>38259</v>
      </c>
    </row>
    <row r="172" spans="1:5" ht="15" hidden="1">
      <c r="A172" s="56" t="s">
        <v>33</v>
      </c>
      <c r="B172" s="45"/>
      <c r="C172" s="46"/>
      <c r="D172" s="47">
        <v>222</v>
      </c>
      <c r="E172" s="97"/>
    </row>
    <row r="173" spans="1:5" ht="15" hidden="1">
      <c r="A173" s="56" t="s">
        <v>34</v>
      </c>
      <c r="B173" s="45"/>
      <c r="C173" s="46"/>
      <c r="D173" s="47">
        <v>223</v>
      </c>
      <c r="E173" s="97"/>
    </row>
    <row r="174" spans="1:5" ht="15" hidden="1">
      <c r="A174" s="56" t="s">
        <v>35</v>
      </c>
      <c r="B174" s="45"/>
      <c r="C174" s="46"/>
      <c r="D174" s="47">
        <v>224</v>
      </c>
      <c r="E174" s="97"/>
    </row>
    <row r="175" spans="1:5" ht="15">
      <c r="A175" s="56"/>
      <c r="B175" s="45"/>
      <c r="C175" s="46"/>
      <c r="D175" s="47">
        <v>223</v>
      </c>
      <c r="E175" s="97">
        <v>597533.53</v>
      </c>
    </row>
    <row r="176" spans="1:5" ht="15">
      <c r="A176" s="56" t="s">
        <v>36</v>
      </c>
      <c r="B176" s="45"/>
      <c r="C176" s="46"/>
      <c r="D176" s="47">
        <v>225</v>
      </c>
      <c r="E176" s="97">
        <v>23818</v>
      </c>
    </row>
    <row r="177" spans="1:5" ht="15">
      <c r="A177" s="56" t="s">
        <v>37</v>
      </c>
      <c r="B177" s="45"/>
      <c r="C177" s="46"/>
      <c r="D177" s="47">
        <v>226</v>
      </c>
      <c r="E177" s="97">
        <v>164717</v>
      </c>
    </row>
    <row r="178" spans="1:5" ht="15" hidden="1">
      <c r="A178" s="56" t="s">
        <v>56</v>
      </c>
      <c r="B178" s="45"/>
      <c r="C178" s="46"/>
      <c r="D178" s="47">
        <v>260</v>
      </c>
      <c r="E178" s="96"/>
    </row>
    <row r="179" spans="1:5" ht="15" hidden="1">
      <c r="A179" s="56" t="s">
        <v>1</v>
      </c>
      <c r="B179" s="45"/>
      <c r="C179" s="46"/>
      <c r="D179" s="47"/>
      <c r="E179" s="97"/>
    </row>
    <row r="180" spans="1:5" ht="15" hidden="1">
      <c r="A180" s="56" t="s">
        <v>57</v>
      </c>
      <c r="B180" s="45"/>
      <c r="C180" s="46"/>
      <c r="D180" s="47">
        <v>262</v>
      </c>
      <c r="E180" s="97"/>
    </row>
    <row r="181" spans="1:5" ht="25.5" hidden="1">
      <c r="A181" s="56" t="s">
        <v>94</v>
      </c>
      <c r="B181" s="45"/>
      <c r="C181" s="46"/>
      <c r="D181" s="47">
        <v>263</v>
      </c>
      <c r="E181" s="96"/>
    </row>
    <row r="182" spans="1:5" ht="15">
      <c r="A182" s="56" t="s">
        <v>58</v>
      </c>
      <c r="B182" s="45"/>
      <c r="C182" s="46"/>
      <c r="D182" s="47">
        <v>290</v>
      </c>
      <c r="E182" s="97"/>
    </row>
    <row r="183" spans="1:5" ht="15">
      <c r="A183" s="56" t="s">
        <v>138</v>
      </c>
      <c r="B183" s="45"/>
      <c r="C183" s="46"/>
      <c r="D183" s="47">
        <v>300</v>
      </c>
      <c r="E183" s="97">
        <v>74393.55</v>
      </c>
    </row>
    <row r="184" spans="1:5" ht="15">
      <c r="A184" s="56" t="s">
        <v>1</v>
      </c>
      <c r="B184" s="45"/>
      <c r="C184" s="46"/>
      <c r="D184" s="47"/>
      <c r="E184" s="97"/>
    </row>
    <row r="185" spans="1:5" ht="15">
      <c r="A185" s="56" t="s">
        <v>38</v>
      </c>
      <c r="B185" s="45"/>
      <c r="C185" s="46"/>
      <c r="D185" s="47">
        <v>310</v>
      </c>
      <c r="E185" s="97"/>
    </row>
    <row r="186" spans="1:5" ht="15">
      <c r="A186" s="56" t="s">
        <v>39</v>
      </c>
      <c r="B186" s="45"/>
      <c r="C186" s="46"/>
      <c r="D186" s="47">
        <v>340</v>
      </c>
      <c r="E186" s="97">
        <v>75179</v>
      </c>
    </row>
    <row r="187" spans="1:5" ht="15" hidden="1">
      <c r="A187" s="94" t="s">
        <v>144</v>
      </c>
      <c r="B187" s="41" t="s">
        <v>145</v>
      </c>
      <c r="C187" s="43"/>
      <c r="D187" s="41"/>
      <c r="E187" s="102">
        <f>E198+E207</f>
        <v>0</v>
      </c>
    </row>
    <row r="188" spans="1:5" ht="15" hidden="1">
      <c r="A188" s="56" t="s">
        <v>29</v>
      </c>
      <c r="B188" s="45"/>
      <c r="C188" s="46"/>
      <c r="D188" s="47">
        <v>210</v>
      </c>
      <c r="E188" s="96"/>
    </row>
    <row r="189" spans="1:5" ht="15" hidden="1">
      <c r="A189" s="56" t="s">
        <v>1</v>
      </c>
      <c r="B189" s="43"/>
      <c r="C189" s="43"/>
      <c r="D189" s="42"/>
      <c r="E189" s="97"/>
    </row>
    <row r="190" spans="1:5" ht="15" hidden="1">
      <c r="A190" s="59" t="s">
        <v>31</v>
      </c>
      <c r="B190" s="45"/>
      <c r="C190" s="46"/>
      <c r="D190" s="47">
        <v>212</v>
      </c>
      <c r="E190" s="97"/>
    </row>
    <row r="191" spans="1:5" ht="15" hidden="1">
      <c r="A191" s="56" t="s">
        <v>40</v>
      </c>
      <c r="B191" s="45"/>
      <c r="C191" s="46"/>
      <c r="D191" s="47">
        <v>220</v>
      </c>
      <c r="E191" s="96"/>
    </row>
    <row r="192" spans="1:5" ht="15" hidden="1">
      <c r="A192" s="56" t="s">
        <v>1</v>
      </c>
      <c r="B192" s="45"/>
      <c r="C192" s="46"/>
      <c r="D192" s="47"/>
      <c r="E192" s="97"/>
    </row>
    <row r="193" spans="1:5" ht="15" hidden="1">
      <c r="A193" s="56" t="s">
        <v>32</v>
      </c>
      <c r="B193" s="45"/>
      <c r="C193" s="46"/>
      <c r="D193" s="47">
        <v>221</v>
      </c>
      <c r="E193" s="97"/>
    </row>
    <row r="194" spans="1:5" ht="15" hidden="1">
      <c r="A194" s="56" t="s">
        <v>33</v>
      </c>
      <c r="B194" s="45"/>
      <c r="C194" s="46"/>
      <c r="D194" s="47">
        <v>222</v>
      </c>
      <c r="E194" s="97"/>
    </row>
    <row r="195" spans="1:5" ht="15" hidden="1">
      <c r="A195" s="56" t="s">
        <v>34</v>
      </c>
      <c r="B195" s="45"/>
      <c r="C195" s="46"/>
      <c r="D195" s="47">
        <v>223</v>
      </c>
      <c r="E195" s="97"/>
    </row>
    <row r="196" spans="1:5" ht="15" hidden="1">
      <c r="A196" s="56" t="s">
        <v>35</v>
      </c>
      <c r="B196" s="45"/>
      <c r="C196" s="46"/>
      <c r="D196" s="47">
        <v>224</v>
      </c>
      <c r="E196" s="97"/>
    </row>
    <row r="197" spans="1:5" ht="15" hidden="1">
      <c r="A197" s="56" t="s">
        <v>36</v>
      </c>
      <c r="B197" s="45"/>
      <c r="C197" s="46"/>
      <c r="D197" s="47">
        <v>225</v>
      </c>
      <c r="E197" s="97"/>
    </row>
    <row r="198" spans="1:7" ht="15" hidden="1">
      <c r="A198" s="56" t="s">
        <v>37</v>
      </c>
      <c r="B198" s="45"/>
      <c r="C198" s="46"/>
      <c r="D198" s="47">
        <v>226</v>
      </c>
      <c r="E198" s="97"/>
      <c r="G198" t="s">
        <v>233</v>
      </c>
    </row>
    <row r="199" spans="1:5" ht="15" hidden="1">
      <c r="A199" s="56" t="s">
        <v>56</v>
      </c>
      <c r="B199" s="45"/>
      <c r="C199" s="46"/>
      <c r="D199" s="47">
        <v>260</v>
      </c>
      <c r="E199" s="96"/>
    </row>
    <row r="200" spans="1:5" ht="15" hidden="1">
      <c r="A200" s="56" t="s">
        <v>1</v>
      </c>
      <c r="B200" s="45"/>
      <c r="C200" s="46"/>
      <c r="D200" s="47"/>
      <c r="E200" s="97"/>
    </row>
    <row r="201" spans="1:5" ht="15" hidden="1">
      <c r="A201" s="56" t="s">
        <v>57</v>
      </c>
      <c r="B201" s="45"/>
      <c r="C201" s="46"/>
      <c r="D201" s="47">
        <v>262</v>
      </c>
      <c r="E201" s="97"/>
    </row>
    <row r="202" spans="1:5" ht="25.5" hidden="1">
      <c r="A202" s="56" t="s">
        <v>94</v>
      </c>
      <c r="B202" s="45"/>
      <c r="C202" s="46"/>
      <c r="D202" s="47">
        <v>263</v>
      </c>
      <c r="E202" s="96"/>
    </row>
    <row r="203" spans="1:5" ht="15" hidden="1">
      <c r="A203" s="56" t="s">
        <v>58</v>
      </c>
      <c r="B203" s="45"/>
      <c r="C203" s="46"/>
      <c r="D203" s="47">
        <v>290</v>
      </c>
      <c r="E203" s="97"/>
    </row>
    <row r="204" spans="1:5" ht="15" hidden="1">
      <c r="A204" s="56" t="s">
        <v>138</v>
      </c>
      <c r="B204" s="45"/>
      <c r="C204" s="46"/>
      <c r="D204" s="47">
        <v>300</v>
      </c>
      <c r="E204" s="96"/>
    </row>
    <row r="205" spans="1:5" ht="15" hidden="1">
      <c r="A205" s="56" t="s">
        <v>1</v>
      </c>
      <c r="B205" s="45"/>
      <c r="C205" s="46"/>
      <c r="D205" s="47"/>
      <c r="E205" s="97"/>
    </row>
    <row r="206" spans="1:5" ht="15" hidden="1">
      <c r="A206" s="56" t="s">
        <v>38</v>
      </c>
      <c r="B206" s="45"/>
      <c r="C206" s="46"/>
      <c r="D206" s="47">
        <v>310</v>
      </c>
      <c r="E206" s="97"/>
    </row>
    <row r="207" spans="1:5" ht="15" hidden="1">
      <c r="A207" s="56" t="s">
        <v>39</v>
      </c>
      <c r="B207" s="45"/>
      <c r="C207" s="46"/>
      <c r="D207" s="47">
        <v>340</v>
      </c>
      <c r="E207" s="97"/>
    </row>
    <row r="208" spans="1:5" ht="15" hidden="1">
      <c r="A208" s="56" t="s">
        <v>146</v>
      </c>
      <c r="B208" s="45"/>
      <c r="C208" s="46"/>
      <c r="D208" s="47">
        <v>500</v>
      </c>
      <c r="E208" s="54"/>
    </row>
    <row r="209" spans="1:5" ht="15" hidden="1">
      <c r="A209" s="56" t="s">
        <v>1</v>
      </c>
      <c r="B209" s="45"/>
      <c r="C209" s="46"/>
      <c r="D209" s="47"/>
      <c r="E209" s="54"/>
    </row>
    <row r="210" spans="1:5" ht="25.5" hidden="1">
      <c r="A210" s="56" t="s">
        <v>128</v>
      </c>
      <c r="B210" s="45"/>
      <c r="C210" s="46"/>
      <c r="D210" s="47">
        <v>520</v>
      </c>
      <c r="E210" s="54"/>
    </row>
    <row r="211" spans="1:5" ht="15" hidden="1">
      <c r="A211" s="56" t="s">
        <v>103</v>
      </c>
      <c r="B211" s="45"/>
      <c r="C211" s="46"/>
      <c r="D211" s="47">
        <v>530</v>
      </c>
      <c r="E211" s="54"/>
    </row>
    <row r="212" spans="1:5" ht="15" hidden="1">
      <c r="A212" s="60" t="s">
        <v>25</v>
      </c>
      <c r="B212" s="43"/>
      <c r="C212" s="43"/>
      <c r="D212" s="44"/>
      <c r="E212" s="54"/>
    </row>
    <row r="213" spans="1:40" ht="15">
      <c r="A213" s="168" t="s">
        <v>147</v>
      </c>
      <c r="B213" s="168"/>
      <c r="C213" s="168"/>
      <c r="D213" s="168"/>
      <c r="E213" s="168"/>
      <c r="F213" s="168"/>
      <c r="G213" s="168"/>
      <c r="H213" s="168"/>
      <c r="I213" s="168"/>
      <c r="J213" s="168"/>
      <c r="K213" s="168"/>
      <c r="L213" s="168"/>
      <c r="M213" s="168"/>
      <c r="N213" s="168"/>
      <c r="O213" s="168"/>
      <c r="P213" s="168"/>
      <c r="Q213" s="168"/>
      <c r="R213" s="168"/>
      <c r="S213" s="168"/>
      <c r="T213" s="168"/>
      <c r="U213" s="168"/>
      <c r="V213" s="168"/>
      <c r="W213" s="168"/>
      <c r="X213" s="168"/>
      <c r="Y213" s="168"/>
      <c r="Z213" s="168"/>
      <c r="AA213" s="168"/>
      <c r="AB213" s="168"/>
      <c r="AC213" s="168"/>
      <c r="AD213" s="168"/>
      <c r="AE213" s="168"/>
      <c r="AF213" s="168"/>
      <c r="AG213" s="168"/>
      <c r="AH213" s="168"/>
      <c r="AI213" s="168"/>
      <c r="AJ213" s="168"/>
      <c r="AK213" s="168"/>
      <c r="AL213" s="168"/>
      <c r="AM213" s="168"/>
      <c r="AN213" s="168"/>
    </row>
    <row r="214" spans="1:40" ht="15">
      <c r="A214" s="168" t="s">
        <v>210</v>
      </c>
      <c r="B214" s="168"/>
      <c r="C214" s="168"/>
      <c r="D214" s="168"/>
      <c r="E214" s="168"/>
      <c r="F214" s="168"/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Q214" s="168"/>
      <c r="R214" s="168"/>
      <c r="S214" s="168"/>
      <c r="T214" s="168"/>
      <c r="U214" s="168"/>
      <c r="V214" s="168"/>
      <c r="W214" s="168"/>
      <c r="X214" s="168"/>
      <c r="Y214" s="168"/>
      <c r="Z214" s="168"/>
      <c r="AA214" s="168"/>
      <c r="AB214" s="168"/>
      <c r="AC214" s="168"/>
      <c r="AD214" s="168"/>
      <c r="AE214" s="168"/>
      <c r="AF214" s="168"/>
      <c r="AG214" s="168"/>
      <c r="AH214" s="168"/>
      <c r="AI214" s="168"/>
      <c r="AJ214" s="168"/>
      <c r="AK214" s="168"/>
      <c r="AL214" s="168"/>
      <c r="AM214" s="168"/>
      <c r="AN214" s="168"/>
    </row>
    <row r="215" spans="1:39" ht="15">
      <c r="A215" s="168" t="s">
        <v>148</v>
      </c>
      <c r="B215" s="168"/>
      <c r="C215" s="168"/>
      <c r="D215" s="168"/>
      <c r="E215" s="168"/>
      <c r="F215" s="168"/>
      <c r="G215" s="168"/>
      <c r="H215" s="168"/>
      <c r="I215" s="168"/>
      <c r="J215" s="168"/>
      <c r="K215" s="168"/>
      <c r="L215" s="168"/>
      <c r="M215" s="168"/>
      <c r="N215" s="168"/>
      <c r="O215" s="168"/>
      <c r="P215" s="168"/>
      <c r="Q215" s="168"/>
      <c r="R215" s="168"/>
      <c r="S215" s="168"/>
      <c r="T215" s="168"/>
      <c r="U215" s="168"/>
      <c r="V215" s="168"/>
      <c r="W215" s="168"/>
      <c r="X215" s="168"/>
      <c r="Y215" s="168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</row>
    <row r="216" spans="1:39" ht="15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</row>
    <row r="217" spans="1:43" ht="15">
      <c r="A217" s="168" t="s">
        <v>149</v>
      </c>
      <c r="B217" s="168"/>
      <c r="C217" s="168"/>
      <c r="D217" s="168"/>
      <c r="E217" s="168"/>
      <c r="F217" s="168"/>
      <c r="G217" s="168"/>
      <c r="H217" s="168"/>
      <c r="I217" s="168"/>
      <c r="J217" s="168"/>
      <c r="K217" s="168"/>
      <c r="L217" s="168"/>
      <c r="M217" s="168"/>
      <c r="N217" s="168"/>
      <c r="O217" s="168"/>
      <c r="P217" s="168"/>
      <c r="Q217" s="168"/>
      <c r="R217" s="168"/>
      <c r="S217" s="168"/>
      <c r="T217" s="168"/>
      <c r="U217" s="168"/>
      <c r="V217" s="168"/>
      <c r="W217" s="168"/>
      <c r="X217" s="168"/>
      <c r="Y217" s="168"/>
      <c r="Z217" s="168"/>
      <c r="AA217" s="168"/>
      <c r="AB217" s="168"/>
      <c r="AC217" s="168"/>
      <c r="AD217" s="168"/>
      <c r="AE217" s="168"/>
      <c r="AF217" s="168"/>
      <c r="AG217" s="168"/>
      <c r="AH217" s="168"/>
      <c r="AI217" s="168"/>
      <c r="AJ217" s="168"/>
      <c r="AK217" s="168"/>
      <c r="AL217" s="168"/>
      <c r="AM217" s="168"/>
      <c r="AN217" s="168"/>
      <c r="AO217" s="168"/>
      <c r="AP217" s="168"/>
      <c r="AQ217" s="168"/>
    </row>
    <row r="218" spans="1:41" ht="15">
      <c r="A218" s="168" t="s">
        <v>150</v>
      </c>
      <c r="B218" s="168"/>
      <c r="C218" s="168"/>
      <c r="D218" s="168"/>
      <c r="E218" s="168"/>
      <c r="F218" s="168"/>
      <c r="G218" s="168"/>
      <c r="H218" s="168"/>
      <c r="I218" s="168"/>
      <c r="J218" s="168"/>
      <c r="K218" s="168"/>
      <c r="L218" s="168"/>
      <c r="M218" s="168"/>
      <c r="N218" s="168"/>
      <c r="O218" s="168"/>
      <c r="P218" s="168"/>
      <c r="Q218" s="168"/>
      <c r="R218" s="168"/>
      <c r="S218" s="168"/>
      <c r="T218" s="168"/>
      <c r="U218" s="168"/>
      <c r="V218" s="168"/>
      <c r="W218" s="168"/>
      <c r="X218" s="168"/>
      <c r="Y218" s="168"/>
      <c r="Z218" s="168"/>
      <c r="AA218" s="168"/>
      <c r="AB218" s="168"/>
      <c r="AC218" s="168"/>
      <c r="AD218" s="168"/>
      <c r="AE218" s="168"/>
      <c r="AF218" s="168"/>
      <c r="AG218" s="168"/>
      <c r="AH218" s="168"/>
      <c r="AI218" s="168"/>
      <c r="AJ218" s="168"/>
      <c r="AK218" s="168"/>
      <c r="AL218" s="168"/>
      <c r="AM218" s="168"/>
      <c r="AN218" s="168"/>
      <c r="AO218" s="168"/>
    </row>
    <row r="219" spans="1:39" ht="15">
      <c r="A219" s="168" t="s">
        <v>151</v>
      </c>
      <c r="B219" s="168"/>
      <c r="C219" s="168"/>
      <c r="D219" s="168"/>
      <c r="E219" s="168"/>
      <c r="F219" s="168"/>
      <c r="G219" s="168"/>
      <c r="H219" s="168"/>
      <c r="I219" s="168"/>
      <c r="J219" s="168"/>
      <c r="K219" s="168"/>
      <c r="L219" s="168"/>
      <c r="M219" s="168"/>
      <c r="N219" s="168"/>
      <c r="O219" s="168"/>
      <c r="P219" s="168"/>
      <c r="Q219" s="168"/>
      <c r="R219" s="168"/>
      <c r="S219" s="168"/>
      <c r="T219" s="168"/>
      <c r="U219" s="168"/>
      <c r="V219" s="168"/>
      <c r="W219" s="168"/>
      <c r="X219" s="168"/>
      <c r="Y219" s="168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61"/>
      <c r="AM219" s="61"/>
    </row>
    <row r="220" spans="1:39" ht="15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  <c r="AL220" s="61"/>
      <c r="AM220" s="61"/>
    </row>
    <row r="221" spans="1:42" ht="15">
      <c r="A221" s="168" t="s">
        <v>152</v>
      </c>
      <c r="B221" s="168"/>
      <c r="C221" s="168"/>
      <c r="D221" s="168"/>
      <c r="E221" s="168"/>
      <c r="F221" s="168"/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68"/>
      <c r="R221" s="168"/>
      <c r="S221" s="168"/>
      <c r="T221" s="168"/>
      <c r="U221" s="168"/>
      <c r="V221" s="168"/>
      <c r="W221" s="168"/>
      <c r="X221" s="168"/>
      <c r="Y221" s="168"/>
      <c r="Z221" s="168"/>
      <c r="AA221" s="168"/>
      <c r="AB221" s="168"/>
      <c r="AC221" s="168"/>
      <c r="AD221" s="168"/>
      <c r="AE221" s="168"/>
      <c r="AF221" s="168"/>
      <c r="AG221" s="168"/>
      <c r="AH221" s="168"/>
      <c r="AI221" s="168"/>
      <c r="AJ221" s="168"/>
      <c r="AK221" s="168"/>
      <c r="AL221" s="168"/>
      <c r="AM221" s="168"/>
      <c r="AN221" s="168"/>
      <c r="AO221" s="168"/>
      <c r="AP221" s="168"/>
    </row>
    <row r="222" spans="1:40" ht="15">
      <c r="A222" s="1" t="s">
        <v>225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39" ht="15" hidden="1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  <c r="AL223" s="61"/>
      <c r="AM223" s="61"/>
    </row>
    <row r="224" spans="1:39" ht="15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/>
      <c r="AL224" s="61"/>
      <c r="AM224" s="61"/>
    </row>
    <row r="225" spans="1:39" ht="15">
      <c r="A225" s="79" t="s">
        <v>153</v>
      </c>
      <c r="B225" s="79"/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</row>
    <row r="226" spans="1:39" ht="15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  <c r="AL226" s="61"/>
      <c r="AM226" s="61"/>
    </row>
    <row r="227" spans="1:39" ht="15">
      <c r="A227" s="168" t="s">
        <v>235</v>
      </c>
      <c r="B227" s="168"/>
      <c r="C227" s="168"/>
      <c r="D227" s="168"/>
      <c r="E227" s="168"/>
      <c r="F227" s="61"/>
      <c r="G227" s="171"/>
      <c r="H227" s="171"/>
      <c r="I227" s="171"/>
      <c r="J227" s="171"/>
      <c r="K227" s="171"/>
      <c r="L227" s="171"/>
      <c r="M227" s="171"/>
      <c r="N227" s="171"/>
      <c r="O227" s="171"/>
      <c r="P227" s="171"/>
      <c r="Q227" s="171"/>
      <c r="R227" s="171"/>
      <c r="S227" s="171"/>
      <c r="T227" s="171"/>
      <c r="U227" s="171"/>
      <c r="V227" s="171"/>
      <c r="W227" s="171"/>
      <c r="X227" s="171"/>
      <c r="Y227" s="171"/>
      <c r="Z227" s="171"/>
      <c r="AA227" s="171"/>
      <c r="AB227" s="171"/>
      <c r="AC227" s="171"/>
      <c r="AD227" s="171"/>
      <c r="AE227" s="171"/>
      <c r="AF227" s="171"/>
      <c r="AG227" s="171"/>
      <c r="AH227" s="171"/>
      <c r="AI227" s="171"/>
      <c r="AJ227" s="61"/>
      <c r="AK227" s="61"/>
      <c r="AL227" s="61"/>
      <c r="AM227" s="61"/>
    </row>
    <row r="228" spans="1:39" ht="15">
      <c r="A228" s="61"/>
      <c r="B228" s="61"/>
      <c r="C228" s="61"/>
      <c r="D228" s="61"/>
      <c r="E228" s="61"/>
      <c r="F228" s="61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  <c r="AI228" s="62"/>
      <c r="AJ228" s="61"/>
      <c r="AK228" s="61"/>
      <c r="AL228" s="61"/>
      <c r="AM228" s="61"/>
    </row>
    <row r="229" spans="1:39" ht="15.75" thickBot="1">
      <c r="A229" s="61"/>
      <c r="B229" s="11" t="s">
        <v>2</v>
      </c>
      <c r="C229" s="169"/>
      <c r="D229" s="169"/>
      <c r="E229" s="169"/>
      <c r="F229" s="63"/>
      <c r="G229" s="170"/>
      <c r="H229" s="170"/>
      <c r="I229" s="62"/>
      <c r="J229" s="171"/>
      <c r="K229" s="171"/>
      <c r="L229" s="171"/>
      <c r="M229" s="171"/>
      <c r="N229" s="171"/>
      <c r="O229" s="171"/>
      <c r="P229" s="171"/>
      <c r="Q229" s="171"/>
      <c r="R229" s="171"/>
      <c r="S229" s="171"/>
      <c r="T229" s="171"/>
      <c r="U229" s="171"/>
      <c r="V229" s="171"/>
      <c r="W229" s="171"/>
      <c r="X229" s="171"/>
      <c r="Y229" s="171"/>
      <c r="Z229" s="171"/>
      <c r="AA229" s="171"/>
      <c r="AB229" s="119">
        <v>20</v>
      </c>
      <c r="AC229" s="119"/>
      <c r="AD229" s="119"/>
      <c r="AE229" s="119"/>
      <c r="AF229" s="170"/>
      <c r="AG229" s="170"/>
      <c r="AH229" s="170"/>
      <c r="AI229" s="170"/>
      <c r="AJ229" s="168" t="s">
        <v>3</v>
      </c>
      <c r="AK229" s="168"/>
      <c r="AL229" s="168"/>
      <c r="AM229" s="168"/>
    </row>
  </sheetData>
  <sheetProtection/>
  <mergeCells count="24">
    <mergeCell ref="A1:C1"/>
    <mergeCell ref="A2:C2"/>
    <mergeCell ref="D1:D2"/>
    <mergeCell ref="E1:E2"/>
    <mergeCell ref="E62:E63"/>
    <mergeCell ref="A62:A63"/>
    <mergeCell ref="B62:B63"/>
    <mergeCell ref="C62:C63"/>
    <mergeCell ref="D62:D63"/>
    <mergeCell ref="J229:AA229"/>
    <mergeCell ref="AB229:AE229"/>
    <mergeCell ref="A227:E227"/>
    <mergeCell ref="G227:AI227"/>
    <mergeCell ref="AF229:AI229"/>
    <mergeCell ref="A218:AO218"/>
    <mergeCell ref="A219:Y219"/>
    <mergeCell ref="AJ229:AM229"/>
    <mergeCell ref="A213:AN213"/>
    <mergeCell ref="A214:AN214"/>
    <mergeCell ref="A215:Y215"/>
    <mergeCell ref="A217:AQ217"/>
    <mergeCell ref="C229:E229"/>
    <mergeCell ref="A221:AP221"/>
    <mergeCell ref="G229:H229"/>
  </mergeCells>
  <printOptions/>
  <pageMargins left="0" right="0" top="0" bottom="0" header="0.31496062992125984" footer="0.31496062992125984"/>
  <pageSetup fitToHeight="2" horizontalDpi="600" verticalDpi="600" orientation="portrait" paperSize="9" scale="82" r:id="rId1"/>
  <rowBreaks count="2" manualBreakCount="2">
    <brk id="61" max="5" man="1"/>
    <brk id="6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Тамара Валентиновна</cp:lastModifiedBy>
  <cp:lastPrinted>2017-01-30T12:42:30Z</cp:lastPrinted>
  <dcterms:created xsi:type="dcterms:W3CDTF">2010-11-26T07:12:57Z</dcterms:created>
  <dcterms:modified xsi:type="dcterms:W3CDTF">2017-02-10T09:09:44Z</dcterms:modified>
  <cp:category/>
  <cp:version/>
  <cp:contentType/>
  <cp:contentStatus/>
</cp:coreProperties>
</file>